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H:\zgy\"/>
    </mc:Choice>
  </mc:AlternateContent>
  <bookViews>
    <workbookView xWindow="0" yWindow="0" windowWidth="28800" windowHeight="11730"/>
  </bookViews>
  <sheets>
    <sheet name="Для заполнения" sheetId="2" r:id="rId1"/>
    <sheet name="Если есть филиалы" sheetId="5" r:id="rId2"/>
    <sheet name="перечни" sheetId="6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1" i="2" l="1"/>
  <c r="K124" i="2"/>
  <c r="B128" i="2"/>
  <c r="K112" i="2"/>
  <c r="B119" i="2"/>
  <c r="B10" i="2"/>
  <c r="B11" i="2" s="1"/>
  <c r="B12" i="2" s="1"/>
  <c r="B13" i="2" s="1"/>
  <c r="B14" i="2" s="1"/>
  <c r="B15" i="2" s="1"/>
  <c r="B16" i="2" s="1"/>
  <c r="B18" i="2" s="1"/>
  <c r="B19" i="2" s="1"/>
  <c r="R54" i="5"/>
  <c r="Q54" i="5"/>
  <c r="R32" i="5"/>
  <c r="R56" i="5" s="1"/>
  <c r="R63" i="5" s="1"/>
  <c r="Q32" i="5"/>
  <c r="Q56" i="5" s="1"/>
  <c r="Q63" i="5" s="1"/>
  <c r="P32" i="5"/>
  <c r="P54" i="5" s="1"/>
  <c r="S19" i="5"/>
  <c r="S32" i="5" s="1"/>
  <c r="R19" i="5"/>
  <c r="Q19" i="5"/>
  <c r="P19" i="5"/>
  <c r="L32" i="5"/>
  <c r="L56" i="5" s="1"/>
  <c r="L63" i="5" s="1"/>
  <c r="O19" i="5"/>
  <c r="O32" i="5" s="1"/>
  <c r="N19" i="5"/>
  <c r="N32" i="5" s="1"/>
  <c r="M19" i="5"/>
  <c r="M32" i="5" s="1"/>
  <c r="L19" i="5"/>
  <c r="K19" i="5"/>
  <c r="K32" i="5" s="1"/>
  <c r="J19" i="5"/>
  <c r="J32" i="5" s="1"/>
  <c r="I19" i="5"/>
  <c r="I32" i="5" s="1"/>
  <c r="I54" i="5" s="1"/>
  <c r="H19" i="5"/>
  <c r="H32" i="5" s="1"/>
  <c r="B23" i="2"/>
  <c r="B24" i="2" s="1"/>
  <c r="I44" i="2"/>
  <c r="I57" i="2" s="1"/>
  <c r="J44" i="2"/>
  <c r="J57" i="2" s="1"/>
  <c r="K44" i="2"/>
  <c r="K57" i="2" s="1"/>
  <c r="L44" i="2"/>
  <c r="L57" i="2" s="1"/>
  <c r="S54" i="5" l="1"/>
  <c r="S56" i="5"/>
  <c r="S63" i="5" s="1"/>
  <c r="P56" i="5"/>
  <c r="P63" i="5" s="1"/>
  <c r="M54" i="5"/>
  <c r="M56" i="5"/>
  <c r="M63" i="5" s="1"/>
  <c r="N54" i="5"/>
  <c r="N56" i="5"/>
  <c r="N63" i="5" s="1"/>
  <c r="O54" i="5"/>
  <c r="O56" i="5"/>
  <c r="O63" i="5" s="1"/>
  <c r="L54" i="5"/>
  <c r="H56" i="5"/>
  <c r="H63" i="5" s="1"/>
  <c r="H54" i="5"/>
  <c r="J56" i="5"/>
  <c r="J63" i="5" s="1"/>
  <c r="J54" i="5"/>
  <c r="K56" i="5"/>
  <c r="K63" i="5" s="1"/>
  <c r="K54" i="5"/>
  <c r="I56" i="5"/>
  <c r="I63" i="5" s="1"/>
  <c r="L77" i="2"/>
  <c r="L93" i="2"/>
  <c r="K77" i="2"/>
  <c r="K93" i="2"/>
  <c r="J77" i="2"/>
  <c r="J93" i="2"/>
  <c r="I77" i="2"/>
  <c r="I93" i="2"/>
</calcChain>
</file>

<file path=xl/sharedStrings.xml><?xml version="1.0" encoding="utf-8"?>
<sst xmlns="http://schemas.openxmlformats.org/spreadsheetml/2006/main" count="1011" uniqueCount="217">
  <si>
    <t xml:space="preserve">Анкета склада </t>
  </si>
  <si>
    <t xml:space="preserve">ООО "ЕМЕ" 
wms@eme.ru
Тел +7 (495) 109-0979 </t>
  </si>
  <si>
    <t>Cодержание и шаблон этой анкеты являются конфиденциальными, предназначены для служебного пользования компании EME и не подлежат передаче третьим лицам.</t>
  </si>
  <si>
    <t>Название предприятия</t>
  </si>
  <si>
    <t xml:space="preserve">Адрес сайта   </t>
  </si>
  <si>
    <t>ФИО контактного лица</t>
  </si>
  <si>
    <t>Должность</t>
  </si>
  <si>
    <t>Контактный телефон</t>
  </si>
  <si>
    <t>Дата заполнения анкеты</t>
  </si>
  <si>
    <t>Интернет поиск</t>
  </si>
  <si>
    <t>Сайт "EME"</t>
  </si>
  <si>
    <t>От знакомых</t>
  </si>
  <si>
    <t>Выставки, конференции, семинары</t>
  </si>
  <si>
    <t>Издания по складской логистике</t>
  </si>
  <si>
    <t>Другое</t>
  </si>
  <si>
    <t>Вид деятельности предприятия</t>
  </si>
  <si>
    <t>Торговый склад</t>
  </si>
  <si>
    <t>Услуги ответственного хранения товара (3PL)</t>
  </si>
  <si>
    <t>Необходима работа со сроками годности товара, партиями и т.п.</t>
  </si>
  <si>
    <t>Необходима возможность проведения инвентаризации  без остановки работы склада</t>
  </si>
  <si>
    <t>Планируемая дата принятия решения по выбору компании/ системы WMS</t>
  </si>
  <si>
    <t>Плановый бюджет на проект</t>
  </si>
  <si>
    <t>СВЕДЕНИЯ О ПЛАНИРУЕМОМ ПРОЕКТЕ АВТОМАТИЗАЦИИ</t>
  </si>
  <si>
    <t>СИСТЕМЫ ХРАНЕНИЯ (СТЕЛЛАЖНОЕ ОБОРУДОВАНИЕ)</t>
  </si>
  <si>
    <t>Используемые на складе системы хранения</t>
  </si>
  <si>
    <t>Напольное хранение монотоварное</t>
  </si>
  <si>
    <t>Напольное хранение смешанное</t>
  </si>
  <si>
    <t>Полочные стеллажи</t>
  </si>
  <si>
    <t>Паллетные широкопроходные стеллажи</t>
  </si>
  <si>
    <t>Паллетные узкопроходные стеллажи</t>
  </si>
  <si>
    <t>Набивные стеллажи</t>
  </si>
  <si>
    <t>Гравитационные стеллажи</t>
  </si>
  <si>
    <t>Консольные стеллажи</t>
  </si>
  <si>
    <t>Другое (просьба указать)</t>
  </si>
  <si>
    <t>Партионный учет</t>
  </si>
  <si>
    <t>Учет серийных номеров</t>
  </si>
  <si>
    <t>Честный знак</t>
  </si>
  <si>
    <t>Меркурий</t>
  </si>
  <si>
    <t>ОБОРУДОВАНИЕ ДЛЯ АВТОМАТИЗАЦИИ</t>
  </si>
  <si>
    <t>Наличие на складе беспроводной сети WiFi с бесшовным роумингом</t>
  </si>
  <si>
    <t>ИНФОРМАЦИОННЫЕ ТЕХНОЛОГИИ</t>
  </si>
  <si>
    <t>db SQL</t>
  </si>
  <si>
    <t>CSV</t>
  </si>
  <si>
    <t>XML</t>
  </si>
  <si>
    <t>DBF</t>
  </si>
  <si>
    <t>TXT</t>
  </si>
  <si>
    <t>XLS</t>
  </si>
  <si>
    <t>ДОПОЛНИТЕЛЬНАЯ ИНФОРМАЦИЯ</t>
  </si>
  <si>
    <t xml:space="preserve">Площадь, кв. м. </t>
  </si>
  <si>
    <t>Приемки</t>
  </si>
  <si>
    <t>Отгрузки</t>
  </si>
  <si>
    <t>Имеются автоматизированные рабочие места (АРМ)</t>
  </si>
  <si>
    <t>ФГИС Зерно</t>
  </si>
  <si>
    <t>Мезонин</t>
  </si>
  <si>
    <t>Архив бумажных документов</t>
  </si>
  <si>
    <t>Склад материально технического обеспечения</t>
  </si>
  <si>
    <t>Распределительный центр</t>
  </si>
  <si>
    <t>Нет возможности определить причину возникновения рекламации</t>
  </si>
  <si>
    <t>ИНФОРМАЦИЯ ПО РЕЖИМУ РАБОТЫ</t>
  </si>
  <si>
    <t>7/0</t>
  </si>
  <si>
    <t>5/2</t>
  </si>
  <si>
    <t>6/1</t>
  </si>
  <si>
    <t>24/7</t>
  </si>
  <si>
    <t>Укажите если другой график</t>
  </si>
  <si>
    <t>Фармацевтика</t>
  </si>
  <si>
    <t>Склад 1</t>
  </si>
  <si>
    <t>ТИПЫ УЧЕТА ТОВАРА</t>
  </si>
  <si>
    <t>Маркетплейс</t>
  </si>
  <si>
    <t>Укажите дополнительные комментарии:</t>
  </si>
  <si>
    <t>Откуда узнали о EME</t>
  </si>
  <si>
    <t>Производственный склад (Склад сырья материалов, компонентов для производства, ГП)</t>
  </si>
  <si>
    <t>Центр подготовки товаров к передаче на маркетплейс                      (упаковка, стикеровка)</t>
  </si>
  <si>
    <t>Таможенный склад</t>
  </si>
  <si>
    <t>Транзитный склад</t>
  </si>
  <si>
    <t>Область деятельности Компании</t>
  </si>
  <si>
    <t>Транспорт</t>
  </si>
  <si>
    <t>Таможня</t>
  </si>
  <si>
    <t>Интернет магазин</t>
  </si>
  <si>
    <t>RETAIL ( розничная торговля)</t>
  </si>
  <si>
    <t xml:space="preserve">DIY </t>
  </si>
  <si>
    <t>Складской оператор  услуги по хранению и обработке товаров.</t>
  </si>
  <si>
    <t>Что вас не устраивает в текущей работе</t>
  </si>
  <si>
    <t>Отсутствие адресного хранения</t>
  </si>
  <si>
    <t>Большое количество ошибок при соверщении операций</t>
  </si>
  <si>
    <t>Низкая производительность при выполнении операций</t>
  </si>
  <si>
    <t>Нужно ввести сдельную составляющую в оплату труда  и отслеживать производительность сотрудников</t>
  </si>
  <si>
    <t xml:space="preserve">Сильная зависимость от «человеческого фактора»,
невозможно ввести нового сотрудника в работу/уволить старого. </t>
  </si>
  <si>
    <t>Наличии ручных операций на скаде ( выдача заданий сотруднику, оптимизация хранения)</t>
  </si>
  <si>
    <t>Не внедрена работа ТСД на всех операциях склада. В поле примечание указать где  не внедрена работа с ТСД</t>
  </si>
  <si>
    <t>Неполная интеграция с корпоративной системой  ( нет  ифнормации о текущих остатках в режиме ОНЛАЙН)</t>
  </si>
  <si>
    <t xml:space="preserve">ОБЩАЯ ИНФОРМАЦИЯ ОБ ОРГАНИЗАЦИИ  </t>
  </si>
  <si>
    <t xml:space="preserve">БОЛЕЕ ДЕТАЛЬНАЯ ИНФОРМАЦИЯ ОБ ОРГАНИЗАЦИИ  </t>
  </si>
  <si>
    <t>Примечание</t>
  </si>
  <si>
    <t>Проблемы</t>
  </si>
  <si>
    <t>Другое. Указать в поле Примечание</t>
  </si>
  <si>
    <t>Несколько. Укакзать  какие в поле Примечание</t>
  </si>
  <si>
    <t>ИНФОРМАЦИЯ О ЗАДАЧАХ  И СРОКАХ ПРОЕКТА</t>
  </si>
  <si>
    <t>Имели ли возможность увидеть демонстрационный функционал EME.WMS</t>
  </si>
  <si>
    <t>Ответы</t>
  </si>
  <si>
    <t>Да</t>
  </si>
  <si>
    <t>Нет</t>
  </si>
  <si>
    <t>Только по телефону/ скайпу и т.д.</t>
  </si>
  <si>
    <t>Да, обязательно</t>
  </si>
  <si>
    <t>Ответы  1</t>
  </si>
  <si>
    <t>Демонстрация</t>
  </si>
  <si>
    <t>Да, видели</t>
  </si>
  <si>
    <t>Нет не видели, но знаем как работает от других Клмпаний</t>
  </si>
  <si>
    <t>Нет не видели, нужна демонстрация</t>
  </si>
  <si>
    <t>На складе имеются радиотерминалы (ТСД) работающие на Android</t>
  </si>
  <si>
    <t>На складе имеются радиотерминалы (ТСД) работающие на WIN</t>
  </si>
  <si>
    <t>Нет WIFI, но хотели бы внедрить терминалы</t>
  </si>
  <si>
    <t>Есть ли необходимость в замене или покупке новой техники на склад</t>
  </si>
  <si>
    <t>текущие ТСД морально устарели хотим приобрести новые</t>
  </si>
  <si>
    <t>Укажите модели в поле Примечание</t>
  </si>
  <si>
    <t>Форматы обмена данными</t>
  </si>
  <si>
    <t>Имеются ли  принтеры для  печати этикеток</t>
  </si>
  <si>
    <t>Планируемая дата запуска в эксплуатацию WMS</t>
  </si>
  <si>
    <t>Список оборудования</t>
  </si>
  <si>
    <t>Электронные весы</t>
  </si>
  <si>
    <t>Измеритель весогабаритных характеристик  товара</t>
  </si>
  <si>
    <t>Конвейер</t>
  </si>
  <si>
    <t>Система роботизации склада</t>
  </si>
  <si>
    <t>TMS</t>
  </si>
  <si>
    <t>YMS</t>
  </si>
  <si>
    <t>PLT</t>
  </si>
  <si>
    <t>1С: 7.7; 1C:УТ 10.3; 1C:УТ 11; 1C:КА; 1C:УТ 11; 1C:УПП; 1C:ERP; SAP; Axapta; Галактика; Другое. Указать в разделе Дополнительные саедения</t>
  </si>
  <si>
    <t>Роботизированный склад</t>
  </si>
  <si>
    <t>Склад 2</t>
  </si>
  <si>
    <t>Склад 3</t>
  </si>
  <si>
    <t>Склад 4</t>
  </si>
  <si>
    <t>Системы хранения лифтового типа</t>
  </si>
  <si>
    <t>PBL</t>
  </si>
  <si>
    <t>УЧЕТ ТОВАРА НА  ГОС.ПЛАТФОРМАХ</t>
  </si>
  <si>
    <t>Портящиеся товары а том числе  скоропорт (контроль сроков годности)</t>
  </si>
  <si>
    <t>Алкоголь (ЕГАИС)</t>
  </si>
  <si>
    <t>Кросс-док</t>
  </si>
  <si>
    <t>Пополнение полной паллетой</t>
  </si>
  <si>
    <t>Пополнение частичное</t>
  </si>
  <si>
    <t>Отдельно операция выгрузки</t>
  </si>
  <si>
    <t>Входной контроль  качества</t>
  </si>
  <si>
    <t>Приемка товара с переменным весом</t>
  </si>
  <si>
    <t>Отбор товара с переменным весом</t>
  </si>
  <si>
    <t>Отбор штучный/ коробочный</t>
  </si>
  <si>
    <t>Приемка поштучная ( тележка)</t>
  </si>
  <si>
    <t>Приемка паллетная/ коробочная</t>
  </si>
  <si>
    <t>Аудит собранных заказов</t>
  </si>
  <si>
    <t>Изготовление комплектов/ наборов</t>
  </si>
  <si>
    <t>Отгрузка</t>
  </si>
  <si>
    <t>Ивентаризация циклическая/ выборочная</t>
  </si>
  <si>
    <t>Перемещение товаров ( в том числе свободное)</t>
  </si>
  <si>
    <t>Перечень основных процессов на складах</t>
  </si>
  <si>
    <t>Количество активных позиций номенклатуры</t>
  </si>
  <si>
    <t>Стикерование</t>
  </si>
  <si>
    <t>Отрезные товары (кабели, бухты, материалы)</t>
  </si>
  <si>
    <t>Весовой товар в том числе товар с переменным весом</t>
  </si>
  <si>
    <t>Основные процессы на складе</t>
  </si>
  <si>
    <t>Учет рабочих часов и производительности сотрудников</t>
  </si>
  <si>
    <t>Среднее количество сотрудников в смену</t>
  </si>
  <si>
    <t>Количество смен</t>
  </si>
  <si>
    <t>Среднее количество строк (операций) в сутки</t>
  </si>
  <si>
    <t>График работы</t>
  </si>
  <si>
    <t>Укажите количество филиалов</t>
  </si>
  <si>
    <t>Филиал/Группа филиалов</t>
  </si>
  <si>
    <t>Укажите количество филиалов в Группе филиалов</t>
  </si>
  <si>
    <t xml:space="preserve">
Уважаемые коллеги,  эта вкладка  заполняется вами в случае, если на вашем предприятии больше чем 4 филиала, то пожалуйста, заполните для каждого филиала таблицу. При идентичных всех параметрах филиалов можно заполнить строки для группы филиалов, но  тогда укажите в строке 5 сколько филиалов в группе.</t>
  </si>
  <si>
    <t>Есть ли филиальная система складов (заполнить вкладку "Филиалы" в случае наличия)</t>
  </si>
  <si>
    <t>Укажите количество  вручную</t>
  </si>
  <si>
    <t>Укажите количество вручную</t>
  </si>
  <si>
    <t xml:space="preserve">ОБОРУДОВАНИЕ ДЛЯ АВТОМАТИЗАЦИИ </t>
  </si>
  <si>
    <r>
      <t>Место расположения склад</t>
    </r>
    <r>
      <rPr>
        <u/>
        <sz val="9"/>
        <rFont val="Calibri"/>
        <family val="2"/>
        <charset val="204"/>
      </rPr>
      <t>а/ов</t>
    </r>
  </si>
  <si>
    <r>
      <t xml:space="preserve">Основные процессы на складе                                          </t>
    </r>
    <r>
      <rPr>
        <u/>
        <sz val="9"/>
        <rFont val="Calibri"/>
        <family val="2"/>
        <charset val="204"/>
      </rPr>
      <t>Выберите из вариантов (да/нет)</t>
    </r>
  </si>
  <si>
    <r>
      <t xml:space="preserve">ТИПЫ УЧЕТА ТОВАРА </t>
    </r>
    <r>
      <rPr>
        <b/>
        <u/>
        <sz val="9"/>
        <rFont val="Calibri"/>
        <family val="2"/>
        <charset val="204"/>
      </rPr>
      <t>Выберите из вариантов (да/нет)</t>
    </r>
  </si>
  <si>
    <r>
      <t xml:space="preserve">УЧЕТ ТОВАРА НА  ГОС.ПЛАТФОРМАХ </t>
    </r>
    <r>
      <rPr>
        <b/>
        <u/>
        <sz val="9"/>
        <rFont val="Calibri"/>
        <family val="2"/>
        <charset val="204"/>
      </rPr>
      <t>Выберите из вариантов (да/нет)</t>
    </r>
  </si>
  <si>
    <r>
      <t xml:space="preserve">Используемые на складе системы хранения                                                    </t>
    </r>
    <r>
      <rPr>
        <u/>
        <sz val="9"/>
        <rFont val="Calibri"/>
        <family val="2"/>
        <charset val="204"/>
      </rPr>
      <t>Выберите из вариантов (да/нет)</t>
    </r>
  </si>
  <si>
    <t>Учет рабочих часов и производительности сотрудников (KPI)</t>
  </si>
  <si>
    <r>
      <t xml:space="preserve">На складе внедрена и используется система управления складом (WMS)?                                  </t>
    </r>
    <r>
      <rPr>
        <u/>
        <sz val="9"/>
        <rFont val="Calibri"/>
        <family val="2"/>
        <charset val="204"/>
      </rPr>
      <t>Выберите из вариантов (да/нет)</t>
    </r>
  </si>
  <si>
    <t>Если имеется WMS, то просьба указать</t>
  </si>
  <si>
    <t>Возможен ли визит представителей EME в Компанию для установочного аудита процессов для формирования КП</t>
  </si>
  <si>
    <r>
      <t xml:space="preserve">Укажите режим работы филиала (5/2; 6/1; 7/0; 24/7) </t>
    </r>
    <r>
      <rPr>
        <u/>
        <sz val="10"/>
        <rFont val="Calibri"/>
        <family val="2"/>
        <charset val="204"/>
      </rPr>
      <t>Выберите из списка</t>
    </r>
  </si>
  <si>
    <t>Адрес эл. почты</t>
  </si>
  <si>
    <t>Координаты компании (адрес головного офиса)</t>
  </si>
  <si>
    <r>
      <t xml:space="preserve">Что Вас не устраивает в текущей работе.                                                                                                          Выберите ТОП 5 из списка  и проставьте рейтинг от мак 1 до мин 5                           </t>
    </r>
    <r>
      <rPr>
        <u/>
        <sz val="9"/>
        <rFont val="Calibri"/>
        <family val="2"/>
        <charset val="204"/>
      </rPr>
      <t xml:space="preserve">                                     Выберите из раскрывающегося списка</t>
    </r>
  </si>
  <si>
    <r>
      <t xml:space="preserve">Укажите режим работы склада (5/2; 6/1; 7/0; 24/7) </t>
    </r>
    <r>
      <rPr>
        <u/>
        <sz val="9"/>
        <rFont val="Calibri"/>
        <family val="2"/>
        <charset val="204"/>
      </rPr>
      <t>Выберите из раскрывающегося списка</t>
    </r>
  </si>
  <si>
    <r>
      <t xml:space="preserve">ДОПОЛНИТЕЛЬНАЯ ИНФОРМАЦИЯ </t>
    </r>
    <r>
      <rPr>
        <b/>
        <u/>
        <sz val="9"/>
        <rFont val="Calibri"/>
        <family val="2"/>
        <charset val="204"/>
      </rPr>
      <t>Выберите из раскрывающегося списка</t>
    </r>
  </si>
  <si>
    <r>
      <t xml:space="preserve">Работа в онлайне с использованием радиотерминалов                                                                  </t>
    </r>
    <r>
      <rPr>
        <u/>
        <sz val="9"/>
        <rFont val="Calibri"/>
        <family val="2"/>
        <charset val="204"/>
      </rPr>
      <t>Выберите из раскрывающегося списка</t>
    </r>
  </si>
  <si>
    <r>
      <t xml:space="preserve">Работа в онлайне с использованием стационарных рабочих мест                                                     </t>
    </r>
    <r>
      <rPr>
        <u/>
        <sz val="9"/>
        <rFont val="Calibri"/>
        <family val="2"/>
        <charset val="204"/>
      </rPr>
      <t>Выберите из раскрывающегося списка</t>
    </r>
  </si>
  <si>
    <r>
      <t xml:space="preserve">Принтеры этикеток                                                                                                                                             </t>
    </r>
    <r>
      <rPr>
        <u/>
        <sz val="9"/>
        <rFont val="Calibri"/>
        <family val="2"/>
        <charset val="204"/>
      </rPr>
      <t>Выберите из раскрывающегося списка</t>
    </r>
  </si>
  <si>
    <r>
      <t xml:space="preserve">Прочие устройства.                                                                                                                                             </t>
    </r>
    <r>
      <rPr>
        <u/>
        <sz val="9"/>
        <rFont val="Calibri"/>
        <family val="2"/>
        <charset val="204"/>
      </rPr>
      <t>Выберите из раскрывающегося списка (можно выбрать несколько)</t>
    </r>
  </si>
  <si>
    <r>
      <t xml:space="preserve">Форматы обмена данными которые может поддерживать ваша корпоративная система? </t>
    </r>
    <r>
      <rPr>
        <u/>
        <sz val="9"/>
        <rFont val="Calibri"/>
        <family val="2"/>
        <charset val="204"/>
      </rPr>
      <t>Выберите из раскрывающегося списка</t>
    </r>
  </si>
  <si>
    <r>
      <t xml:space="preserve">Откуда Вы узнали о EME. </t>
    </r>
    <r>
      <rPr>
        <u/>
        <sz val="9"/>
        <rFont val="Calibri"/>
        <family val="2"/>
        <charset val="204"/>
      </rPr>
      <t>Выберите из раскрывающегося списка</t>
    </r>
  </si>
  <si>
    <r>
      <t xml:space="preserve">Область деятельности Компании. </t>
    </r>
    <r>
      <rPr>
        <u/>
        <sz val="9"/>
        <rFont val="Calibri"/>
        <family val="2"/>
        <charset val="204"/>
      </rPr>
      <t>Выберите из раскрывающегося списка</t>
    </r>
  </si>
  <si>
    <r>
      <t xml:space="preserve">Вид деятельности Компании. </t>
    </r>
    <r>
      <rPr>
        <u/>
        <sz val="9"/>
        <rFont val="Calibri"/>
        <family val="2"/>
        <charset val="204"/>
      </rPr>
      <t>Выберите из раскрывающегося списка</t>
    </r>
  </si>
  <si>
    <r>
      <t xml:space="preserve">Какая информационная система используется в качестве корпоративной?                               </t>
    </r>
    <r>
      <rPr>
        <u/>
        <sz val="9"/>
        <rFont val="Calibri"/>
        <family val="2"/>
        <charset val="204"/>
      </rPr>
      <t>Выберите из раскрывающегося списка (укажите их в разных полях, если несколько)</t>
    </r>
  </si>
  <si>
    <t>Негабаритный товар</t>
  </si>
  <si>
    <t>Pick by line (PBL) - распределение на складе поступивших заказов в отгрузку</t>
  </si>
  <si>
    <t>Лифтовые стелажи</t>
  </si>
  <si>
    <t>AGV роботы</t>
  </si>
  <si>
    <t>Шатловые системы</t>
  </si>
  <si>
    <t>Конвеер с сортировкой</t>
  </si>
  <si>
    <t>Краны манипуляторы</t>
  </si>
  <si>
    <t>Тригональные столы (измерители веса и объема)</t>
  </si>
  <si>
    <t>Оборудование по маркировке товара</t>
  </si>
  <si>
    <t>Требуется размещение рабочего места EME.WMS на производстве</t>
  </si>
  <si>
    <t>Требуется маркировка продукции на линии из EME.WMS (печать и/или наклейка этикеток)</t>
  </si>
  <si>
    <t>Учет выдачи сырья на производство</t>
  </si>
  <si>
    <t>Учет движения сырья по производству (загрузка на производственные линии)</t>
  </si>
  <si>
    <t>Возврат остатков сырья с производства</t>
  </si>
  <si>
    <t>Осуществление забора проб готовой продукции лабораторией</t>
  </si>
  <si>
    <r>
      <t xml:space="preserve">ВЗАИМОДЕЙСТВИЕ С АВТОМАТИЧЕСКИМ ОБОРУДОВАНИЕМ И ПРОИЗВОДСТВОМ                                   </t>
    </r>
    <r>
      <rPr>
        <b/>
        <u/>
        <sz val="9"/>
        <rFont val="Calibri"/>
        <family val="2"/>
        <charset val="204"/>
      </rPr>
      <t>Выберите из вариантов (да/нет)</t>
    </r>
  </si>
  <si>
    <t>Руководители (склада, смены)</t>
  </si>
  <si>
    <t>Водители погрузчиков / штабелеров (в смену)</t>
  </si>
  <si>
    <t>Операторы информационной системы (если есть) (в смену)</t>
  </si>
  <si>
    <t>Сотрудники с ТСД на приеме и отпуске товара (в смену)</t>
  </si>
  <si>
    <t>Базовые операции (приемка, размещение, отбор, отгрузка)</t>
  </si>
  <si>
    <t>Название компании, ИНН</t>
  </si>
  <si>
    <t>Инвентаризация циклическая/ выборочная</t>
  </si>
  <si>
    <t xml:space="preserve">Уважаемые коллеги!
Наша компания уже более 30 лет разрабатывает системы автоматизации склада для того, чтобы Вы могли работать эффективней.
Затратьте только 20 минут для вдумчивого заполнения этой анкеты, и наши специалисты смогут дать вам качественные, квалифицированные рекомендации".
С уважением, директор «ЕМЕ», 
Николай Мареев.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</si>
</sst>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charset val="204"/>
    </font>
    <font>
      <sz val="10"/>
      <color rgb="FF00000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color rgb="FFFFF2CC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</font>
    <font>
      <sz val="10"/>
      <color theme="2" tint="-0.499984740745262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  <scheme val="minor"/>
    </font>
    <font>
      <sz val="9"/>
      <name val="Arial"/>
      <family val="2"/>
    </font>
    <font>
      <sz val="9"/>
      <color theme="1"/>
      <name val="Calibri"/>
      <family val="2"/>
      <charset val="204"/>
    </font>
    <font>
      <b/>
      <sz val="9"/>
      <name val="Arial"/>
      <family val="2"/>
    </font>
    <font>
      <b/>
      <sz val="9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  <font>
      <sz val="9"/>
      <color theme="7" tint="0.79998168889431442"/>
      <name val="Calibri"/>
      <family val="2"/>
      <charset val="204"/>
    </font>
    <font>
      <u/>
      <sz val="9"/>
      <name val="Calibri"/>
      <family val="2"/>
      <charset val="204"/>
    </font>
    <font>
      <sz val="9"/>
      <color theme="2" tint="-0.499984740745262"/>
      <name val="Calibri"/>
      <family val="2"/>
      <charset val="204"/>
    </font>
    <font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</font>
    <font>
      <b/>
      <u/>
      <sz val="9"/>
      <name val="Calibri"/>
      <family val="2"/>
      <charset val="204"/>
    </font>
    <font>
      <sz val="9"/>
      <color rgb="FFFFF2CC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u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7" tint="0.79998168889431442"/>
      <name val="Calibri"/>
      <family val="2"/>
      <charset val="204"/>
    </font>
    <font>
      <sz val="10"/>
      <color rgb="FFFFF2CC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0B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24">
    <xf numFmtId="0" fontId="0" fillId="0" borderId="0" xfId="0"/>
    <xf numFmtId="0" fontId="6" fillId="7" borderId="7" xfId="0" applyFont="1" applyFill="1" applyBorder="1" applyAlignment="1" applyProtection="1">
      <alignment horizontal="left" wrapText="1"/>
      <protection locked="0"/>
    </xf>
    <xf numFmtId="0" fontId="12" fillId="6" borderId="4" xfId="0" applyFont="1" applyFill="1" applyBorder="1" applyAlignment="1" applyProtection="1">
      <alignment vertical="center"/>
      <protection locked="0"/>
    </xf>
    <xf numFmtId="0" fontId="4" fillId="0" borderId="0" xfId="0" applyFont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0" fillId="11" borderId="0" xfId="0" applyFill="1"/>
    <xf numFmtId="0" fontId="12" fillId="0" borderId="45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12" fillId="6" borderId="0" xfId="0" applyFont="1" applyFill="1" applyAlignment="1" applyProtection="1">
      <alignment vertical="center"/>
      <protection locked="0"/>
    </xf>
    <xf numFmtId="0" fontId="18" fillId="7" borderId="13" xfId="0" applyFont="1" applyFill="1" applyBorder="1" applyAlignment="1" applyProtection="1">
      <alignment vertical="center" wrapText="1"/>
      <protection locked="0"/>
    </xf>
    <xf numFmtId="0" fontId="15" fillId="0" borderId="0" xfId="0" applyFont="1"/>
    <xf numFmtId="49" fontId="12" fillId="0" borderId="13" xfId="2" applyNumberFormat="1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12" borderId="3" xfId="2" applyFont="1" applyFill="1" applyBorder="1" applyAlignment="1" applyProtection="1">
      <alignment vertical="center"/>
      <protection locked="0"/>
    </xf>
    <xf numFmtId="0" fontId="12" fillId="12" borderId="4" xfId="2" applyFont="1" applyFill="1" applyBorder="1" applyAlignment="1" applyProtection="1">
      <alignment vertical="center"/>
      <protection locked="0"/>
    </xf>
    <xf numFmtId="0" fontId="17" fillId="13" borderId="3" xfId="0" applyFont="1" applyFill="1" applyBorder="1" applyAlignment="1">
      <alignment vertical="center" wrapText="1"/>
    </xf>
    <xf numFmtId="0" fontId="17" fillId="13" borderId="5" xfId="0" applyFont="1" applyFill="1" applyBorder="1" applyAlignment="1">
      <alignment vertical="center" wrapText="1"/>
    </xf>
    <xf numFmtId="0" fontId="17" fillId="13" borderId="8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vertical="center" wrapText="1"/>
    </xf>
    <xf numFmtId="0" fontId="12" fillId="13" borderId="50" xfId="0" applyFont="1" applyFill="1" applyBorder="1" applyAlignment="1">
      <alignment vertical="center" wrapText="1"/>
    </xf>
    <xf numFmtId="0" fontId="13" fillId="12" borderId="13" xfId="2" applyFont="1" applyFill="1" applyBorder="1" applyAlignment="1" applyProtection="1">
      <alignment horizontal="center" vertical="center"/>
      <protection locked="0"/>
    </xf>
    <xf numFmtId="0" fontId="12" fillId="13" borderId="13" xfId="0" applyFont="1" applyFill="1" applyBorder="1" applyAlignment="1">
      <alignment vertical="center" wrapText="1"/>
    </xf>
    <xf numFmtId="0" fontId="12" fillId="12" borderId="13" xfId="0" applyFont="1" applyFill="1" applyBorder="1" applyAlignment="1" applyProtection="1">
      <alignment horizontal="center" vertical="center"/>
      <protection locked="0"/>
    </xf>
    <xf numFmtId="0" fontId="17" fillId="13" borderId="20" xfId="0" applyFont="1" applyFill="1" applyBorder="1" applyAlignment="1">
      <alignment horizontal="center" vertical="center" wrapText="1"/>
    </xf>
    <xf numFmtId="0" fontId="16" fillId="13" borderId="13" xfId="2" applyFont="1" applyFill="1" applyBorder="1" applyAlignment="1" applyProtection="1">
      <alignment horizontal="center" vertical="center"/>
      <protection locked="0"/>
    </xf>
    <xf numFmtId="0" fontId="11" fillId="8" borderId="8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7" fillId="13" borderId="6" xfId="0" applyFont="1" applyFill="1" applyBorder="1" applyAlignment="1">
      <alignment vertical="center" wrapText="1"/>
    </xf>
    <xf numFmtId="0" fontId="25" fillId="12" borderId="13" xfId="0" applyFont="1" applyFill="1" applyBorder="1" applyAlignment="1" applyProtection="1">
      <alignment horizontal="left" vertical="center"/>
      <protection locked="0"/>
    </xf>
    <xf numFmtId="0" fontId="25" fillId="12" borderId="52" xfId="0" applyFont="1" applyFill="1" applyBorder="1" applyAlignment="1" applyProtection="1">
      <alignment horizontal="left" vertical="center"/>
      <protection locked="0"/>
    </xf>
    <xf numFmtId="0" fontId="26" fillId="0" borderId="13" xfId="0" applyFont="1" applyBorder="1" applyAlignment="1">
      <alignment horizontal="left" vertical="center" wrapText="1"/>
    </xf>
    <xf numFmtId="0" fontId="25" fillId="5" borderId="52" xfId="0" applyFont="1" applyFill="1" applyBorder="1" applyAlignment="1">
      <alignment vertical="center"/>
    </xf>
    <xf numFmtId="0" fontId="27" fillId="9" borderId="52" xfId="2" applyFont="1" applyFill="1" applyBorder="1" applyAlignment="1" applyProtection="1">
      <protection locked="0"/>
    </xf>
    <xf numFmtId="0" fontId="27" fillId="9" borderId="52" xfId="2" applyFont="1" applyFill="1" applyBorder="1" applyAlignment="1" applyProtection="1">
      <alignment horizontal="left"/>
      <protection locked="0"/>
    </xf>
    <xf numFmtId="0" fontId="25" fillId="8" borderId="8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9" fillId="13" borderId="8" xfId="0" applyFont="1" applyFill="1" applyBorder="1" applyAlignment="1">
      <alignment horizontal="center" vertical="center" wrapText="1"/>
    </xf>
    <xf numFmtId="0" fontId="29" fillId="13" borderId="9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right" vertical="center" wrapText="1"/>
    </xf>
    <xf numFmtId="0" fontId="26" fillId="0" borderId="13" xfId="2" applyFont="1" applyFill="1" applyBorder="1" applyAlignment="1" applyProtection="1">
      <protection locked="0"/>
    </xf>
    <xf numFmtId="49" fontId="26" fillId="0" borderId="13" xfId="2" applyNumberFormat="1" applyFont="1" applyFill="1" applyBorder="1" applyAlignment="1" applyProtection="1">
      <alignment horizontal="center" vertical="center"/>
      <protection locked="0"/>
    </xf>
    <xf numFmtId="49" fontId="26" fillId="0" borderId="52" xfId="2" applyNumberFormat="1" applyFont="1" applyFill="1" applyBorder="1" applyAlignment="1" applyProtection="1">
      <alignment horizontal="center" vertical="center"/>
      <protection locked="0"/>
    </xf>
    <xf numFmtId="0" fontId="26" fillId="12" borderId="3" xfId="2" applyFont="1" applyFill="1" applyBorder="1" applyAlignment="1" applyProtection="1">
      <alignment vertical="center"/>
      <protection locked="0"/>
    </xf>
    <xf numFmtId="0" fontId="26" fillId="12" borderId="4" xfId="2" applyFont="1" applyFill="1" applyBorder="1" applyAlignment="1" applyProtection="1">
      <alignment vertical="center"/>
      <protection locked="0"/>
    </xf>
    <xf numFmtId="0" fontId="29" fillId="13" borderId="3" xfId="0" applyFont="1" applyFill="1" applyBorder="1" applyAlignment="1">
      <alignment vertical="center" wrapText="1"/>
    </xf>
    <xf numFmtId="0" fontId="29" fillId="13" borderId="6" xfId="0" applyFont="1" applyFill="1" applyBorder="1" applyAlignment="1">
      <alignment vertical="center" wrapText="1"/>
    </xf>
    <xf numFmtId="0" fontId="26" fillId="0" borderId="2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3" xfId="3" applyFont="1" applyFill="1" applyBorder="1" applyAlignment="1">
      <alignment vertical="center"/>
    </xf>
    <xf numFmtId="0" fontId="31" fillId="7" borderId="13" xfId="0" applyFont="1" applyFill="1" applyBorder="1" applyAlignment="1" applyProtection="1">
      <alignment vertical="center" wrapText="1"/>
      <protection locked="0"/>
    </xf>
    <xf numFmtId="0" fontId="30" fillId="0" borderId="3" xfId="1" applyFont="1" applyFill="1" applyBorder="1" applyAlignment="1">
      <alignment vertical="center"/>
    </xf>
    <xf numFmtId="0" fontId="30" fillId="0" borderId="3" xfId="3" applyFont="1" applyFill="1" applyBorder="1" applyAlignment="1"/>
    <xf numFmtId="0" fontId="30" fillId="0" borderId="3" xfId="1" applyFont="1" applyFill="1" applyBorder="1" applyAlignment="1"/>
    <xf numFmtId="0" fontId="30" fillId="0" borderId="14" xfId="1" applyFont="1" applyFill="1" applyBorder="1" applyAlignment="1"/>
    <xf numFmtId="0" fontId="26" fillId="0" borderId="13" xfId="0" applyFont="1" applyBorder="1" applyAlignment="1">
      <alignment horizontal="center" vertical="center" wrapText="1"/>
    </xf>
    <xf numFmtId="0" fontId="26" fillId="13" borderId="13" xfId="0" applyFont="1" applyFill="1" applyBorder="1" applyAlignment="1">
      <alignment vertical="center" wrapText="1"/>
    </xf>
    <xf numFmtId="0" fontId="26" fillId="12" borderId="6" xfId="0" applyFont="1" applyFill="1" applyBorder="1" applyAlignment="1" applyProtection="1">
      <alignment horizontal="center" vertical="center" wrapText="1"/>
      <protection locked="0"/>
    </xf>
    <xf numFmtId="0" fontId="34" fillId="12" borderId="13" xfId="2" applyFont="1" applyFill="1" applyBorder="1" applyAlignment="1" applyProtection="1">
      <alignment horizontal="center" vertical="center"/>
      <protection locked="0"/>
    </xf>
    <xf numFmtId="0" fontId="32" fillId="7" borderId="6" xfId="0" applyFont="1" applyFill="1" applyBorder="1" applyAlignment="1" applyProtection="1">
      <alignment horizontal="left" wrapText="1"/>
      <protection locked="0"/>
    </xf>
    <xf numFmtId="0" fontId="32" fillId="7" borderId="13" xfId="0" applyFont="1" applyFill="1" applyBorder="1" applyAlignment="1" applyProtection="1">
      <alignment horizontal="left" wrapText="1"/>
      <protection locked="0"/>
    </xf>
    <xf numFmtId="0" fontId="32" fillId="7" borderId="4" xfId="0" applyFont="1" applyFill="1" applyBorder="1" applyAlignment="1" applyProtection="1">
      <alignment horizontal="left" wrapText="1"/>
      <protection locked="0"/>
    </xf>
    <xf numFmtId="0" fontId="26" fillId="0" borderId="2" xfId="0" applyFont="1" applyBorder="1" applyAlignment="1">
      <alignment horizontal="center" vertical="center"/>
    </xf>
    <xf numFmtId="0" fontId="31" fillId="7" borderId="52" xfId="0" applyFont="1" applyFill="1" applyBorder="1" applyAlignment="1" applyProtection="1">
      <alignment vertical="center" wrapText="1"/>
      <protection locked="0"/>
    </xf>
    <xf numFmtId="0" fontId="27" fillId="13" borderId="52" xfId="2" applyFont="1" applyFill="1" applyBorder="1" applyAlignment="1" applyProtection="1">
      <alignment horizontal="center" vertical="center"/>
      <protection locked="0"/>
    </xf>
    <xf numFmtId="0" fontId="26" fillId="12" borderId="52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 wrapText="1"/>
    </xf>
    <xf numFmtId="0" fontId="26" fillId="13" borderId="5" xfId="0" applyFont="1" applyFill="1" applyBorder="1" applyAlignment="1">
      <alignment vertical="center" wrapText="1"/>
    </xf>
    <xf numFmtId="0" fontId="26" fillId="12" borderId="1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49" fontId="14" fillId="0" borderId="13" xfId="2" applyNumberFormat="1" applyFont="1" applyFill="1" applyBorder="1" applyAlignment="1" applyProtection="1">
      <alignment horizontal="center" vertical="center"/>
      <protection locked="0"/>
    </xf>
    <xf numFmtId="0" fontId="14" fillId="12" borderId="3" xfId="2" applyFont="1" applyFill="1" applyBorder="1" applyAlignment="1" applyProtection="1">
      <alignment vertical="center"/>
      <protection locked="0"/>
    </xf>
    <xf numFmtId="0" fontId="14" fillId="12" borderId="4" xfId="2" applyFont="1" applyFill="1" applyBorder="1" applyAlignment="1" applyProtection="1">
      <alignment vertical="center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38" fillId="0" borderId="3" xfId="3" applyFont="1" applyFill="1" applyBorder="1" applyAlignment="1">
      <alignment vertical="center"/>
    </xf>
    <xf numFmtId="0" fontId="39" fillId="7" borderId="13" xfId="0" applyFont="1" applyFill="1" applyBorder="1" applyAlignment="1" applyProtection="1">
      <alignment vertical="center" wrapText="1"/>
      <protection locked="0"/>
    </xf>
    <xf numFmtId="0" fontId="38" fillId="0" borderId="3" xfId="1" applyFont="1" applyFill="1" applyBorder="1" applyAlignment="1">
      <alignment vertical="center"/>
    </xf>
    <xf numFmtId="0" fontId="38" fillId="0" borderId="3" xfId="3" applyFont="1" applyFill="1" applyBorder="1" applyAlignment="1"/>
    <xf numFmtId="0" fontId="38" fillId="0" borderId="3" xfId="1" applyFont="1" applyFill="1" applyBorder="1" applyAlignment="1"/>
    <xf numFmtId="0" fontId="38" fillId="0" borderId="14" xfId="1" applyFont="1" applyFill="1" applyBorder="1" applyAlignment="1"/>
    <xf numFmtId="0" fontId="14" fillId="0" borderId="13" xfId="0" applyFont="1" applyBorder="1" applyAlignment="1">
      <alignment horizontal="left" vertical="center" wrapText="1"/>
    </xf>
    <xf numFmtId="0" fontId="14" fillId="13" borderId="13" xfId="0" applyFont="1" applyFill="1" applyBorder="1" applyAlignment="1">
      <alignment vertical="center" wrapText="1"/>
    </xf>
    <xf numFmtId="0" fontId="41" fillId="12" borderId="13" xfId="2" applyFont="1" applyFill="1" applyBorder="1" applyAlignment="1" applyProtection="1">
      <alignment horizontal="center" vertical="center"/>
      <protection locked="0"/>
    </xf>
    <xf numFmtId="0" fontId="14" fillId="13" borderId="4" xfId="0" applyFont="1" applyFill="1" applyBorder="1" applyAlignment="1">
      <alignment vertical="center" wrapText="1"/>
    </xf>
    <xf numFmtId="0" fontId="14" fillId="13" borderId="5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6" fillId="7" borderId="6" xfId="0" applyFont="1" applyFill="1" applyBorder="1" applyAlignment="1" applyProtection="1">
      <alignment horizontal="left" wrapText="1"/>
      <protection locked="0"/>
    </xf>
    <xf numFmtId="0" fontId="6" fillId="7" borderId="13" xfId="0" applyFont="1" applyFill="1" applyBorder="1" applyAlignment="1" applyProtection="1">
      <alignment horizontal="left" wrapText="1"/>
      <protection locked="0"/>
    </xf>
    <xf numFmtId="0" fontId="6" fillId="7" borderId="4" xfId="0" applyFont="1" applyFill="1" applyBorder="1" applyAlignment="1" applyProtection="1">
      <alignment horizontal="left" wrapText="1"/>
      <protection locked="0"/>
    </xf>
    <xf numFmtId="0" fontId="6" fillId="7" borderId="52" xfId="0" applyFont="1" applyFill="1" applyBorder="1" applyAlignment="1" applyProtection="1">
      <alignment horizontal="left" wrapText="1"/>
      <protection locked="0"/>
    </xf>
    <xf numFmtId="0" fontId="17" fillId="13" borderId="22" xfId="0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 wrapText="1"/>
    </xf>
    <xf numFmtId="0" fontId="18" fillId="7" borderId="5" xfId="0" applyFont="1" applyFill="1" applyBorder="1" applyAlignment="1" applyProtection="1">
      <alignment vertical="center" wrapText="1"/>
      <protection locked="0"/>
    </xf>
    <xf numFmtId="0" fontId="12" fillId="13" borderId="5" xfId="0" applyFont="1" applyFill="1" applyBorder="1" applyAlignment="1">
      <alignment vertical="center" wrapText="1"/>
    </xf>
    <xf numFmtId="0" fontId="13" fillId="12" borderId="5" xfId="2" applyFont="1" applyFill="1" applyBorder="1" applyAlignment="1" applyProtection="1">
      <alignment horizontal="center" vertical="center"/>
      <protection locked="0"/>
    </xf>
    <xf numFmtId="0" fontId="14" fillId="0" borderId="53" xfId="0" applyFont="1" applyBorder="1" applyAlignment="1">
      <alignment horizontal="center" vertical="center"/>
    </xf>
    <xf numFmtId="49" fontId="14" fillId="0" borderId="52" xfId="2" applyNumberFormat="1" applyFont="1" applyFill="1" applyBorder="1" applyAlignment="1" applyProtection="1">
      <alignment horizontal="center" vertical="center"/>
      <protection locked="0"/>
    </xf>
    <xf numFmtId="0" fontId="11" fillId="8" borderId="51" xfId="0" applyFont="1" applyFill="1" applyBorder="1" applyAlignment="1">
      <alignment horizontal="center" vertical="center" wrapText="1"/>
    </xf>
    <xf numFmtId="0" fontId="39" fillId="7" borderId="52" xfId="0" applyFont="1" applyFill="1" applyBorder="1" applyAlignment="1" applyProtection="1">
      <alignment vertical="center" wrapText="1"/>
      <protection locked="0"/>
    </xf>
    <xf numFmtId="0" fontId="40" fillId="13" borderId="52" xfId="2" applyFont="1" applyFill="1" applyBorder="1" applyAlignment="1" applyProtection="1">
      <alignment horizontal="center" vertical="center"/>
      <protection locked="0"/>
    </xf>
    <xf numFmtId="0" fontId="14" fillId="12" borderId="52" xfId="0" applyFont="1" applyFill="1" applyBorder="1" applyAlignment="1" applyProtection="1">
      <alignment horizontal="center" vertical="center"/>
      <protection locked="0"/>
    </xf>
    <xf numFmtId="0" fontId="29" fillId="13" borderId="13" xfId="0" applyFont="1" applyFill="1" applyBorder="1" applyAlignment="1">
      <alignment horizontal="center" vertical="center" wrapText="1"/>
    </xf>
    <xf numFmtId="0" fontId="29" fillId="13" borderId="52" xfId="0" applyFont="1" applyFill="1" applyBorder="1" applyAlignment="1">
      <alignment horizontal="center" vertical="center" wrapText="1"/>
    </xf>
    <xf numFmtId="0" fontId="43" fillId="0" borderId="30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32" fillId="0" borderId="55" xfId="0" applyFont="1" applyBorder="1"/>
    <xf numFmtId="0" fontId="35" fillId="0" borderId="15" xfId="0" applyFont="1" applyBorder="1"/>
    <xf numFmtId="0" fontId="35" fillId="0" borderId="54" xfId="0" applyFont="1" applyBorder="1"/>
    <xf numFmtId="0" fontId="35" fillId="0" borderId="1" xfId="0" applyFont="1" applyBorder="1"/>
    <xf numFmtId="0" fontId="35" fillId="0" borderId="0" xfId="0" applyFont="1"/>
    <xf numFmtId="0" fontId="35" fillId="0" borderId="56" xfId="0" applyFont="1" applyBorder="1"/>
    <xf numFmtId="0" fontId="35" fillId="0" borderId="57" xfId="0" applyFont="1" applyBorder="1"/>
    <xf numFmtId="0" fontId="35" fillId="0" borderId="58" xfId="0" applyFont="1" applyBorder="1"/>
    <xf numFmtId="0" fontId="35" fillId="0" borderId="59" xfId="0" applyFont="1" applyBorder="1"/>
    <xf numFmtId="0" fontId="26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 applyProtection="1">
      <alignment horizontal="center" vertical="center"/>
      <protection locked="0"/>
    </xf>
    <xf numFmtId="0" fontId="26" fillId="6" borderId="4" xfId="0" applyFont="1" applyFill="1" applyBorder="1" applyAlignment="1" applyProtection="1">
      <alignment horizontal="center" vertical="center"/>
      <protection locked="0"/>
    </xf>
    <xf numFmtId="0" fontId="26" fillId="6" borderId="6" xfId="0" applyFont="1" applyFill="1" applyBorder="1" applyAlignment="1" applyProtection="1">
      <alignment horizontal="center" vertical="center"/>
      <protection locked="0"/>
    </xf>
    <xf numFmtId="0" fontId="25" fillId="12" borderId="13" xfId="0" applyFont="1" applyFill="1" applyBorder="1" applyAlignment="1" applyProtection="1">
      <alignment horizontal="left" vertical="center"/>
      <protection locked="0"/>
    </xf>
    <xf numFmtId="0" fontId="25" fillId="12" borderId="52" xfId="0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0" fillId="0" borderId="41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1" fillId="0" borderId="42" xfId="0" applyFont="1" applyBorder="1"/>
    <xf numFmtId="0" fontId="21" fillId="0" borderId="1" xfId="0" applyFont="1" applyBorder="1"/>
    <xf numFmtId="0" fontId="21" fillId="0" borderId="0" xfId="0" applyFont="1"/>
    <xf numFmtId="0" fontId="22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4" xfId="0" applyFont="1" applyBorder="1"/>
    <xf numFmtId="0" fontId="21" fillId="0" borderId="35" xfId="0" applyFont="1" applyBorder="1"/>
    <xf numFmtId="0" fontId="21" fillId="0" borderId="36" xfId="0" applyFont="1" applyBorder="1"/>
    <xf numFmtId="0" fontId="23" fillId="0" borderId="62" xfId="0" applyFont="1" applyBorder="1" applyAlignment="1">
      <alignment horizontal="center" vertical="top" wrapText="1"/>
    </xf>
    <xf numFmtId="0" fontId="23" fillId="0" borderId="63" xfId="0" applyFont="1" applyBorder="1" applyAlignment="1">
      <alignment horizontal="center" vertical="top" wrapText="1"/>
    </xf>
    <xf numFmtId="0" fontId="24" fillId="0" borderId="63" xfId="0" applyFont="1" applyBorder="1" applyAlignment="1">
      <alignment horizontal="center" wrapText="1"/>
    </xf>
    <xf numFmtId="0" fontId="24" fillId="0" borderId="64" xfId="0" applyFont="1" applyBorder="1" applyAlignment="1">
      <alignment horizontal="center" wrapText="1"/>
    </xf>
    <xf numFmtId="0" fontId="21" fillId="0" borderId="42" xfId="0" applyFont="1" applyBorder="1" applyAlignment="1">
      <alignment horizontal="center" vertical="top" wrapText="1"/>
    </xf>
    <xf numFmtId="0" fontId="21" fillId="0" borderId="46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5" fillId="5" borderId="53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14" fontId="25" fillId="12" borderId="13" xfId="0" applyNumberFormat="1" applyFont="1" applyFill="1" applyBorder="1" applyAlignment="1" applyProtection="1">
      <alignment horizontal="left" vertical="center"/>
      <protection locked="0"/>
    </xf>
    <xf numFmtId="14" fontId="25" fillId="12" borderId="52" xfId="0" applyNumberFormat="1" applyFont="1" applyFill="1" applyBorder="1" applyAlignment="1" applyProtection="1">
      <alignment horizontal="left" vertical="center"/>
      <protection locked="0"/>
    </xf>
    <xf numFmtId="0" fontId="25" fillId="5" borderId="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4" xfId="0" applyFont="1" applyBorder="1" applyAlignment="1">
      <alignment horizontal="right" vertical="center" wrapText="1"/>
    </xf>
    <xf numFmtId="0" fontId="26" fillId="0" borderId="5" xfId="0" applyFont="1" applyBorder="1" applyAlignment="1">
      <alignment horizontal="right" vertical="center" wrapText="1"/>
    </xf>
    <xf numFmtId="0" fontId="26" fillId="0" borderId="13" xfId="0" applyFont="1" applyBorder="1" applyAlignment="1">
      <alignment horizontal="right" vertical="center" wrapText="1"/>
    </xf>
    <xf numFmtId="0" fontId="31" fillId="7" borderId="3" xfId="0" applyFont="1" applyFill="1" applyBorder="1" applyAlignment="1" applyProtection="1">
      <alignment vertical="center" wrapText="1"/>
      <protection locked="0"/>
    </xf>
    <xf numFmtId="0" fontId="31" fillId="7" borderId="5" xfId="0" applyFont="1" applyFill="1" applyBorder="1" applyAlignment="1" applyProtection="1">
      <alignment vertical="center" wrapText="1"/>
      <protection locked="0"/>
    </xf>
    <xf numFmtId="0" fontId="26" fillId="6" borderId="3" xfId="0" applyFont="1" applyFill="1" applyBorder="1" applyAlignment="1" applyProtection="1">
      <alignment vertical="center"/>
      <protection locked="0"/>
    </xf>
    <xf numFmtId="0" fontId="26" fillId="6" borderId="6" xfId="0" applyFont="1" applyFill="1" applyBorder="1" applyAlignment="1" applyProtection="1">
      <alignment vertical="center"/>
      <protection locked="0"/>
    </xf>
    <xf numFmtId="0" fontId="31" fillId="7" borderId="3" xfId="0" applyFont="1" applyFill="1" applyBorder="1" applyAlignment="1" applyProtection="1">
      <alignment horizontal="center" vertical="center" wrapText="1"/>
      <protection locked="0"/>
    </xf>
    <xf numFmtId="0" fontId="31" fillId="7" borderId="6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>
      <alignment horizontal="center" vertical="center"/>
    </xf>
    <xf numFmtId="0" fontId="31" fillId="12" borderId="3" xfId="0" applyFont="1" applyFill="1" applyBorder="1" applyAlignment="1">
      <alignment horizontal="left" vertical="center" wrapText="1"/>
    </xf>
    <xf numFmtId="0" fontId="31" fillId="12" borderId="4" xfId="0" applyFont="1" applyFill="1" applyBorder="1" applyAlignment="1">
      <alignment horizontal="left" vertical="center" wrapText="1"/>
    </xf>
    <xf numFmtId="0" fontId="31" fillId="12" borderId="3" xfId="0" applyFont="1" applyFill="1" applyBorder="1" applyAlignment="1" applyProtection="1">
      <alignment horizontal="left" vertical="center" wrapText="1"/>
      <protection locked="0"/>
    </xf>
    <xf numFmtId="0" fontId="31" fillId="12" borderId="4" xfId="0" applyFont="1" applyFill="1" applyBorder="1" applyAlignment="1" applyProtection="1">
      <alignment horizontal="left" vertical="center" wrapText="1"/>
      <protection locked="0"/>
    </xf>
    <xf numFmtId="0" fontId="26" fillId="7" borderId="3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/>
    </xf>
    <xf numFmtId="0" fontId="25" fillId="5" borderId="6" xfId="0" applyFont="1" applyFill="1" applyBorder="1" applyAlignment="1">
      <alignment vertical="center"/>
    </xf>
    <xf numFmtId="0" fontId="25" fillId="5" borderId="28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31" fillId="12" borderId="13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3" fillId="10" borderId="3" xfId="0" applyFont="1" applyFill="1" applyBorder="1" applyAlignment="1">
      <alignment vertical="center" wrapText="1"/>
    </xf>
    <xf numFmtId="0" fontId="23" fillId="10" borderId="6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wrapText="1"/>
    </xf>
    <xf numFmtId="0" fontId="35" fillId="0" borderId="16" xfId="0" applyFont="1" applyBorder="1" applyAlignment="1">
      <alignment horizontal="center" wrapText="1"/>
    </xf>
    <xf numFmtId="0" fontId="35" fillId="0" borderId="20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0" borderId="14" xfId="0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25" fillId="8" borderId="28" xfId="0" applyFont="1" applyFill="1" applyBorder="1" applyAlignment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6" borderId="3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 vertical="center"/>
    </xf>
    <xf numFmtId="0" fontId="36" fillId="0" borderId="18" xfId="0" applyFont="1" applyBorder="1" applyAlignment="1">
      <alignment vertical="center"/>
    </xf>
    <xf numFmtId="0" fontId="11" fillId="12" borderId="18" xfId="0" applyFont="1" applyFill="1" applyBorder="1" applyAlignment="1" applyProtection="1">
      <alignment horizontal="left" vertical="center"/>
      <protection locked="0"/>
    </xf>
    <xf numFmtId="0" fontId="11" fillId="12" borderId="51" xfId="0" applyFont="1" applyFill="1" applyBorder="1" applyAlignment="1" applyProtection="1">
      <alignment horizontal="left" vertical="center"/>
      <protection locked="0"/>
    </xf>
    <xf numFmtId="0" fontId="8" fillId="0" borderId="41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5" fillId="0" borderId="42" xfId="0" applyFont="1" applyBorder="1"/>
    <xf numFmtId="0" fontId="5" fillId="0" borderId="1" xfId="0" applyFont="1" applyBorder="1"/>
    <xf numFmtId="0" fontId="5" fillId="0" borderId="0" xfId="0" applyFont="1"/>
    <xf numFmtId="0" fontId="5" fillId="0" borderId="43" xfId="0" applyFont="1" applyBorder="1"/>
    <xf numFmtId="0" fontId="5" fillId="0" borderId="44" xfId="0" applyFont="1" applyBorder="1"/>
    <xf numFmtId="0" fontId="7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42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wrapText="1"/>
    </xf>
    <xf numFmtId="0" fontId="10" fillId="0" borderId="40" xfId="0" applyFont="1" applyBorder="1" applyAlignment="1">
      <alignment horizont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 applyProtection="1">
      <alignment horizontal="center" vertical="center" wrapText="1"/>
      <protection locked="0"/>
    </xf>
    <xf numFmtId="0" fontId="12" fillId="12" borderId="6" xfId="0" applyFont="1" applyFill="1" applyBorder="1" applyAlignment="1" applyProtection="1">
      <alignment horizontal="center" vertical="center" wrapText="1"/>
      <protection locked="0"/>
    </xf>
    <xf numFmtId="0" fontId="11" fillId="13" borderId="3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4" fillId="6" borderId="60" xfId="0" applyFont="1" applyFill="1" applyBorder="1" applyAlignment="1" applyProtection="1">
      <alignment horizontal="center" vertical="center"/>
      <protection locked="0"/>
    </xf>
    <xf numFmtId="0" fontId="14" fillId="6" borderId="49" xfId="0" applyFont="1" applyFill="1" applyBorder="1" applyAlignment="1" applyProtection="1">
      <alignment horizontal="center" vertical="center"/>
      <protection locked="0"/>
    </xf>
    <xf numFmtId="0" fontId="14" fillId="6" borderId="61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4" fillId="0" borderId="14" xfId="0" applyFont="1" applyBorder="1"/>
    <xf numFmtId="0" fontId="0" fillId="0" borderId="15" xfId="0" applyBorder="1"/>
    <xf numFmtId="0" fontId="0" fillId="0" borderId="11" xfId="0" applyBorder="1"/>
    <xf numFmtId="0" fontId="0" fillId="0" borderId="0" xfId="0"/>
    <xf numFmtId="0" fontId="0" fillId="0" borderId="20" xfId="0" applyBorder="1"/>
    <xf numFmtId="0" fontId="0" fillId="0" borderId="21" xfId="0" applyBorder="1"/>
    <xf numFmtId="0" fontId="12" fillId="6" borderId="4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/>
    <xf numFmtId="0" fontId="42" fillId="0" borderId="0" xfId="0" applyFont="1"/>
    <xf numFmtId="0" fontId="42" fillId="0" borderId="12" xfId="0" applyFont="1" applyBorder="1"/>
    <xf numFmtId="0" fontId="42" fillId="0" borderId="11" xfId="0" applyFont="1" applyBorder="1"/>
    <xf numFmtId="0" fontId="42" fillId="0" borderId="20" xfId="0" applyFont="1" applyBorder="1"/>
    <xf numFmtId="0" fontId="42" fillId="0" borderId="21" xfId="0" applyFont="1" applyBorder="1"/>
    <xf numFmtId="0" fontId="42" fillId="0" borderId="22" xfId="0" applyFont="1" applyBorder="1"/>
    <xf numFmtId="0" fontId="14" fillId="0" borderId="2" xfId="0" applyFont="1" applyBorder="1" applyAlignment="1">
      <alignment horizontal="center" vertical="center"/>
    </xf>
    <xf numFmtId="0" fontId="14" fillId="12" borderId="3" xfId="0" applyFont="1" applyFill="1" applyBorder="1" applyAlignment="1" applyProtection="1">
      <alignment horizontal="center" vertical="center" wrapText="1"/>
      <protection locked="0"/>
    </xf>
    <xf numFmtId="0" fontId="14" fillId="12" borderId="6" xfId="0" applyFont="1" applyFill="1" applyBorder="1" applyAlignment="1" applyProtection="1">
      <alignment horizontal="center" vertical="center" wrapText="1"/>
      <protection locked="0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4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  <fill>
        <patternFill>
          <bgColor rgb="FFFCE4D6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  <fill>
        <patternFill>
          <bgColor rgb="FFFCE4D6"/>
        </patternFill>
      </fill>
    </dxf>
    <dxf>
      <font>
        <color rgb="FF000000"/>
      </font>
      <fill>
        <patternFill>
          <bgColor rgb="FFFCE4D6"/>
        </patternFill>
      </fill>
    </dxf>
    <dxf>
      <font>
        <color rgb="FF000000"/>
      </font>
      <fill>
        <patternFill>
          <bgColor rgb="FFFCE4D6"/>
        </patternFill>
      </fill>
    </dxf>
    <dxf>
      <font>
        <color rgb="FF000000"/>
      </font>
      <fill>
        <patternFill>
          <bgColor rgb="FFFCE4D6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  <fill>
        <patternFill>
          <bgColor rgb="FFFCE4D6"/>
        </patternFill>
      </fill>
    </dxf>
    <dxf>
      <font>
        <color rgb="FF000000"/>
      </font>
    </dxf>
    <dxf>
      <font>
        <color rgb="FF000000"/>
      </font>
      <fill>
        <patternFill>
          <bgColor rgb="FFFCE4D6"/>
        </patternFill>
      </fill>
    </dxf>
    <dxf>
      <font>
        <color rgb="FF000000"/>
      </font>
    </dxf>
    <dxf>
      <font>
        <color rgb="FF000000"/>
      </font>
      <fill>
        <patternFill>
          <bgColor rgb="FFFCE4D6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862210</xdr:colOff>
      <xdr:row>0</xdr:row>
      <xdr:rowOff>63500</xdr:rowOff>
    </xdr:from>
    <xdr:to>
      <xdr:col>11</xdr:col>
      <xdr:colOff>382586</xdr:colOff>
      <xdr:row>3</xdr:row>
      <xdr:rowOff>34847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273" y="63500"/>
          <a:ext cx="1631751" cy="582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1737360</xdr:colOff>
      <xdr:row>0</xdr:row>
      <xdr:rowOff>137160</xdr:rowOff>
    </xdr:from>
    <xdr:to>
      <xdr:col>10</xdr:col>
      <xdr:colOff>508635</xdr:colOff>
      <xdr:row>2</xdr:row>
      <xdr:rowOff>426720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995C6D5-C31E-423C-B928-A4A9EC72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9035" y="137160"/>
          <a:ext cx="1562100" cy="57531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1737360</xdr:colOff>
      <xdr:row>0</xdr:row>
      <xdr:rowOff>137160</xdr:rowOff>
    </xdr:from>
    <xdr:to>
      <xdr:col>10</xdr:col>
      <xdr:colOff>508635</xdr:colOff>
      <xdr:row>2</xdr:row>
      <xdr:rowOff>426720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4971078-9547-4B6D-A540-034F3E31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9035" y="137160"/>
          <a:ext cx="1562100" cy="57531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9" tint="0.39997558519241921"/>
  </sheetPr>
  <dimension ref="B1:M135"/>
  <sheetViews>
    <sheetView tabSelected="1" zoomScale="120" zoomScaleNormal="120" workbookViewId="0">
      <selection activeCell="M10" sqref="M10"/>
    </sheetView>
  </sheetViews>
  <sheetFormatPr defaultColWidth="8.85546875" defaultRowHeight="15.75" x14ac:dyDescent="0.25"/>
  <cols>
    <col min="2" max="2" width="7.140625" style="3" customWidth="1"/>
    <col min="3" max="7" width="5.42578125" style="3" customWidth="1"/>
    <col min="8" max="8" width="39.5703125" style="3" customWidth="1"/>
    <col min="9" max="9" width="14.140625" style="3" customWidth="1"/>
    <col min="10" max="11" width="15.85546875" style="3" customWidth="1"/>
    <col min="12" max="12" width="14.140625" style="3" customWidth="1"/>
    <col min="13" max="13" width="10.28515625" customWidth="1"/>
  </cols>
  <sheetData>
    <row r="1" spans="2:12" ht="16.5" thickBot="1" x14ac:dyDescent="0.3">
      <c r="B1" s="4"/>
      <c r="C1" s="5"/>
      <c r="D1" s="5"/>
      <c r="E1" s="5"/>
      <c r="F1" s="5"/>
      <c r="G1" s="5"/>
      <c r="H1" s="119" t="s">
        <v>0</v>
      </c>
      <c r="I1" s="5"/>
      <c r="J1" s="155"/>
      <c r="K1" s="156"/>
      <c r="L1" s="157"/>
    </row>
    <row r="2" spans="2:12" ht="16.5" customHeight="1" thickBot="1" x14ac:dyDescent="0.3">
      <c r="B2" s="6"/>
      <c r="C2" s="7"/>
      <c r="D2" s="7"/>
      <c r="E2" s="7"/>
      <c r="F2" s="7"/>
      <c r="G2" s="7"/>
      <c r="H2" s="7"/>
      <c r="I2" s="7"/>
      <c r="J2" s="158"/>
      <c r="K2" s="158"/>
      <c r="L2" s="159"/>
    </row>
    <row r="3" spans="2:12" ht="15.95" customHeight="1" thickBot="1" x14ac:dyDescent="0.3">
      <c r="B3" s="160" t="s">
        <v>216</v>
      </c>
      <c r="C3" s="161"/>
      <c r="D3" s="161"/>
      <c r="E3" s="161"/>
      <c r="F3" s="161"/>
      <c r="G3" s="161"/>
      <c r="H3" s="162"/>
      <c r="I3" s="162"/>
      <c r="J3" s="165"/>
      <c r="K3" s="166"/>
      <c r="L3" s="167"/>
    </row>
    <row r="4" spans="2:12" ht="15.95" customHeight="1" thickBot="1" x14ac:dyDescent="0.3">
      <c r="B4" s="163"/>
      <c r="C4" s="164"/>
      <c r="D4" s="164"/>
      <c r="E4" s="164"/>
      <c r="F4" s="164"/>
      <c r="G4" s="164"/>
      <c r="H4" s="164"/>
      <c r="I4" s="164"/>
      <c r="J4" s="168"/>
      <c r="K4" s="169"/>
      <c r="L4" s="170"/>
    </row>
    <row r="5" spans="2:12" ht="16.5" customHeight="1" x14ac:dyDescent="0.25">
      <c r="B5" s="163"/>
      <c r="C5" s="164"/>
      <c r="D5" s="164"/>
      <c r="E5" s="164"/>
      <c r="F5" s="164"/>
      <c r="G5" s="164"/>
      <c r="H5" s="164"/>
      <c r="I5" s="164"/>
      <c r="J5" s="175" t="s">
        <v>1</v>
      </c>
      <c r="K5" s="175"/>
      <c r="L5" s="176"/>
    </row>
    <row r="6" spans="2:12" ht="25.5" customHeight="1" thickBot="1" x14ac:dyDescent="0.3">
      <c r="B6" s="163"/>
      <c r="C6" s="164"/>
      <c r="D6" s="164"/>
      <c r="E6" s="164"/>
      <c r="F6" s="164"/>
      <c r="G6" s="164"/>
      <c r="H6" s="164"/>
      <c r="I6" s="164"/>
      <c r="J6" s="177"/>
      <c r="K6" s="177"/>
      <c r="L6" s="178"/>
    </row>
    <row r="7" spans="2:12" ht="15" customHeight="1" thickBot="1" x14ac:dyDescent="0.3">
      <c r="B7" s="171" t="s">
        <v>2</v>
      </c>
      <c r="C7" s="172"/>
      <c r="D7" s="172"/>
      <c r="E7" s="172"/>
      <c r="F7" s="172"/>
      <c r="G7" s="172"/>
      <c r="H7" s="173"/>
      <c r="I7" s="173"/>
      <c r="J7" s="173"/>
      <c r="K7" s="173"/>
      <c r="L7" s="174"/>
    </row>
    <row r="8" spans="2:12" ht="15.75" customHeight="1" x14ac:dyDescent="0.25">
      <c r="B8" s="179" t="s">
        <v>90</v>
      </c>
      <c r="C8" s="180"/>
      <c r="D8" s="180"/>
      <c r="E8" s="180"/>
      <c r="F8" s="180"/>
      <c r="G8" s="180"/>
      <c r="H8" s="180"/>
      <c r="I8" s="180"/>
      <c r="J8" s="180"/>
      <c r="K8" s="180"/>
      <c r="L8" s="181"/>
    </row>
    <row r="9" spans="2:12" ht="15" x14ac:dyDescent="0.25">
      <c r="B9" s="76">
        <v>1</v>
      </c>
      <c r="C9" s="138" t="s">
        <v>214</v>
      </c>
      <c r="D9" s="139"/>
      <c r="E9" s="139"/>
      <c r="F9" s="139"/>
      <c r="G9" s="139"/>
      <c r="H9" s="139"/>
      <c r="I9" s="153"/>
      <c r="J9" s="153"/>
      <c r="K9" s="153"/>
      <c r="L9" s="154"/>
    </row>
    <row r="10" spans="2:12" ht="15" x14ac:dyDescent="0.25">
      <c r="B10" s="76">
        <f>1+B9</f>
        <v>2</v>
      </c>
      <c r="C10" s="138" t="s">
        <v>180</v>
      </c>
      <c r="D10" s="138"/>
      <c r="E10" s="138"/>
      <c r="F10" s="138"/>
      <c r="G10" s="138"/>
      <c r="H10" s="138"/>
      <c r="I10" s="153"/>
      <c r="J10" s="153"/>
      <c r="K10" s="153"/>
      <c r="L10" s="154"/>
    </row>
    <row r="11" spans="2:12" ht="15" x14ac:dyDescent="0.25">
      <c r="B11" s="76">
        <f t="shared" ref="B11:B16" si="0">1+B10</f>
        <v>3</v>
      </c>
      <c r="C11" s="138" t="s">
        <v>4</v>
      </c>
      <c r="D11" s="138"/>
      <c r="E11" s="138"/>
      <c r="F11" s="138"/>
      <c r="G11" s="138"/>
      <c r="H11" s="138"/>
      <c r="I11" s="153"/>
      <c r="J11" s="153"/>
      <c r="K11" s="153"/>
      <c r="L11" s="154"/>
    </row>
    <row r="12" spans="2:12" ht="15" x14ac:dyDescent="0.25">
      <c r="B12" s="76">
        <f t="shared" si="0"/>
        <v>4</v>
      </c>
      <c r="C12" s="138" t="s">
        <v>5</v>
      </c>
      <c r="D12" s="138"/>
      <c r="E12" s="138"/>
      <c r="F12" s="138"/>
      <c r="G12" s="138"/>
      <c r="H12" s="138"/>
      <c r="I12" s="153"/>
      <c r="J12" s="153"/>
      <c r="K12" s="153"/>
      <c r="L12" s="154"/>
    </row>
    <row r="13" spans="2:12" ht="15" x14ac:dyDescent="0.25">
      <c r="B13" s="76">
        <f t="shared" si="0"/>
        <v>5</v>
      </c>
      <c r="C13" s="146" t="s">
        <v>6</v>
      </c>
      <c r="D13" s="146"/>
      <c r="E13" s="146"/>
      <c r="F13" s="146"/>
      <c r="G13" s="146"/>
      <c r="H13" s="146"/>
      <c r="I13" s="153"/>
      <c r="J13" s="153"/>
      <c r="K13" s="153"/>
      <c r="L13" s="154"/>
    </row>
    <row r="14" spans="2:12" ht="15" x14ac:dyDescent="0.25">
      <c r="B14" s="76">
        <f t="shared" si="0"/>
        <v>6</v>
      </c>
      <c r="C14" s="138" t="s">
        <v>7</v>
      </c>
      <c r="D14" s="138"/>
      <c r="E14" s="138"/>
      <c r="F14" s="138"/>
      <c r="G14" s="138"/>
      <c r="H14" s="138"/>
      <c r="I14" s="153"/>
      <c r="J14" s="153"/>
      <c r="K14" s="153"/>
      <c r="L14" s="154"/>
    </row>
    <row r="15" spans="2:12" ht="15" x14ac:dyDescent="0.25">
      <c r="B15" s="76">
        <f t="shared" si="0"/>
        <v>7</v>
      </c>
      <c r="C15" s="138" t="s">
        <v>179</v>
      </c>
      <c r="D15" s="138"/>
      <c r="E15" s="138"/>
      <c r="F15" s="138"/>
      <c r="G15" s="138"/>
      <c r="H15" s="138"/>
      <c r="I15" s="153"/>
      <c r="J15" s="153"/>
      <c r="K15" s="153"/>
      <c r="L15" s="154"/>
    </row>
    <row r="16" spans="2:12" ht="15" x14ac:dyDescent="0.25">
      <c r="B16" s="76">
        <f t="shared" si="0"/>
        <v>8</v>
      </c>
      <c r="C16" s="138" t="s">
        <v>8</v>
      </c>
      <c r="D16" s="138"/>
      <c r="E16" s="138"/>
      <c r="F16" s="138"/>
      <c r="G16" s="138"/>
      <c r="H16" s="138"/>
      <c r="I16" s="182"/>
      <c r="J16" s="182"/>
      <c r="K16" s="182"/>
      <c r="L16" s="183"/>
    </row>
    <row r="17" spans="2:12" ht="15" x14ac:dyDescent="0.25">
      <c r="B17" s="184" t="s">
        <v>91</v>
      </c>
      <c r="C17" s="185"/>
      <c r="D17" s="185"/>
      <c r="E17" s="185"/>
      <c r="F17" s="185"/>
      <c r="G17" s="185"/>
      <c r="H17" s="185"/>
      <c r="I17" s="185"/>
      <c r="J17" s="185"/>
      <c r="K17" s="185"/>
      <c r="L17" s="44" t="s">
        <v>92</v>
      </c>
    </row>
    <row r="18" spans="2:12" ht="16.5" customHeight="1" x14ac:dyDescent="0.25">
      <c r="B18" s="76">
        <f>1+B16</f>
        <v>9</v>
      </c>
      <c r="C18" s="146" t="s">
        <v>189</v>
      </c>
      <c r="D18" s="146"/>
      <c r="E18" s="146"/>
      <c r="F18" s="146"/>
      <c r="G18" s="146"/>
      <c r="H18" s="146"/>
      <c r="I18" s="196"/>
      <c r="J18" s="197"/>
      <c r="K18" s="198"/>
      <c r="L18" s="45" t="b">
        <v>0</v>
      </c>
    </row>
    <row r="19" spans="2:12" ht="15.75" customHeight="1" x14ac:dyDescent="0.25">
      <c r="B19" s="76">
        <f>1+B18</f>
        <v>10</v>
      </c>
      <c r="C19" s="146" t="s">
        <v>190</v>
      </c>
      <c r="D19" s="146"/>
      <c r="E19" s="146"/>
      <c r="F19" s="146"/>
      <c r="G19" s="146"/>
      <c r="H19" s="146"/>
      <c r="I19" s="199"/>
      <c r="J19" s="199"/>
      <c r="K19" s="199"/>
      <c r="L19" s="45" t="b">
        <v>0</v>
      </c>
    </row>
    <row r="20" spans="2:12" ht="15.75" customHeight="1" x14ac:dyDescent="0.25">
      <c r="B20" s="76">
        <v>11</v>
      </c>
      <c r="C20" s="146" t="s">
        <v>191</v>
      </c>
      <c r="D20" s="146"/>
      <c r="E20" s="146"/>
      <c r="F20" s="146"/>
      <c r="G20" s="146"/>
      <c r="H20" s="146"/>
      <c r="I20" s="199"/>
      <c r="J20" s="199"/>
      <c r="K20" s="199"/>
      <c r="L20" s="46"/>
    </row>
    <row r="21" spans="2:12" ht="15" customHeight="1" x14ac:dyDescent="0.25">
      <c r="B21" s="186" t="s">
        <v>22</v>
      </c>
      <c r="C21" s="185"/>
      <c r="D21" s="185"/>
      <c r="E21" s="185"/>
      <c r="F21" s="185"/>
      <c r="G21" s="185"/>
      <c r="H21" s="185"/>
      <c r="I21" s="47" t="s">
        <v>65</v>
      </c>
      <c r="J21" s="47" t="s">
        <v>127</v>
      </c>
      <c r="K21" s="47" t="s">
        <v>128</v>
      </c>
      <c r="L21" s="48" t="s">
        <v>129</v>
      </c>
    </row>
    <row r="22" spans="2:12" ht="32.25" customHeight="1" x14ac:dyDescent="0.25">
      <c r="B22" s="76">
        <v>12</v>
      </c>
      <c r="C22" s="138" t="s">
        <v>169</v>
      </c>
      <c r="D22" s="139"/>
      <c r="E22" s="139"/>
      <c r="F22" s="139"/>
      <c r="G22" s="139"/>
      <c r="H22" s="139"/>
      <c r="I22" s="41"/>
      <c r="J22" s="41"/>
      <c r="K22" s="41"/>
      <c r="L22" s="42"/>
    </row>
    <row r="23" spans="2:12" ht="17.25" customHeight="1" x14ac:dyDescent="0.25">
      <c r="B23" s="76">
        <f>B22+1</f>
        <v>13</v>
      </c>
      <c r="C23" s="123" t="s">
        <v>48</v>
      </c>
      <c r="D23" s="124"/>
      <c r="E23" s="124"/>
      <c r="F23" s="124"/>
      <c r="G23" s="124"/>
      <c r="H23" s="124"/>
      <c r="I23" s="50"/>
      <c r="J23" s="50"/>
      <c r="K23" s="50"/>
      <c r="L23" s="51"/>
    </row>
    <row r="24" spans="2:12" ht="15" x14ac:dyDescent="0.25">
      <c r="B24" s="120">
        <f>B23+1</f>
        <v>14</v>
      </c>
      <c r="C24" s="187" t="s">
        <v>159</v>
      </c>
      <c r="D24" s="188"/>
      <c r="E24" s="188"/>
      <c r="F24" s="188"/>
      <c r="G24" s="189"/>
      <c r="H24" s="52" t="s">
        <v>49</v>
      </c>
      <c r="I24" s="50"/>
      <c r="J24" s="50"/>
      <c r="K24" s="50"/>
      <c r="L24" s="51"/>
    </row>
    <row r="25" spans="2:12" ht="15" customHeight="1" x14ac:dyDescent="0.25">
      <c r="B25" s="122"/>
      <c r="C25" s="190"/>
      <c r="D25" s="191"/>
      <c r="E25" s="191"/>
      <c r="F25" s="191"/>
      <c r="G25" s="192"/>
      <c r="H25" s="52" t="s">
        <v>50</v>
      </c>
      <c r="I25" s="50"/>
      <c r="J25" s="50"/>
      <c r="K25" s="50"/>
      <c r="L25" s="51"/>
    </row>
    <row r="26" spans="2:12" ht="16.5" customHeight="1" x14ac:dyDescent="0.25">
      <c r="B26" s="186" t="s">
        <v>96</v>
      </c>
      <c r="C26" s="185"/>
      <c r="D26" s="185"/>
      <c r="E26" s="185"/>
      <c r="F26" s="185"/>
      <c r="G26" s="185"/>
      <c r="H26" s="185"/>
      <c r="I26" s="185"/>
      <c r="J26" s="185"/>
      <c r="K26" s="185"/>
      <c r="L26" s="44" t="s">
        <v>92</v>
      </c>
    </row>
    <row r="27" spans="2:12" ht="30" customHeight="1" x14ac:dyDescent="0.25">
      <c r="B27" s="120">
        <v>15</v>
      </c>
      <c r="C27" s="187" t="s">
        <v>181</v>
      </c>
      <c r="D27" s="188"/>
      <c r="E27" s="188"/>
      <c r="F27" s="188"/>
      <c r="G27" s="188"/>
      <c r="H27" s="189"/>
      <c r="I27" s="123" t="s">
        <v>18</v>
      </c>
      <c r="J27" s="124"/>
      <c r="K27" s="53"/>
      <c r="L27" s="46"/>
    </row>
    <row r="28" spans="2:12" ht="28.7" customHeight="1" x14ac:dyDescent="0.25">
      <c r="B28" s="121"/>
      <c r="C28" s="190"/>
      <c r="D28" s="191"/>
      <c r="E28" s="191"/>
      <c r="F28" s="191"/>
      <c r="G28" s="191"/>
      <c r="H28" s="192"/>
      <c r="I28" s="123" t="s">
        <v>57</v>
      </c>
      <c r="J28" s="125"/>
      <c r="K28" s="53"/>
      <c r="L28" s="46"/>
    </row>
    <row r="29" spans="2:12" ht="36.75" customHeight="1" x14ac:dyDescent="0.25">
      <c r="B29" s="121"/>
      <c r="C29" s="190"/>
      <c r="D29" s="191"/>
      <c r="E29" s="191"/>
      <c r="F29" s="191"/>
      <c r="G29" s="191"/>
      <c r="H29" s="192"/>
      <c r="I29" s="123" t="s">
        <v>89</v>
      </c>
      <c r="J29" s="125"/>
      <c r="K29" s="53"/>
      <c r="L29" s="46"/>
    </row>
    <row r="30" spans="2:12" ht="27.75" customHeight="1" x14ac:dyDescent="0.25">
      <c r="B30" s="121"/>
      <c r="C30" s="190"/>
      <c r="D30" s="191"/>
      <c r="E30" s="191"/>
      <c r="F30" s="191"/>
      <c r="G30" s="191"/>
      <c r="H30" s="192"/>
      <c r="I30" s="123" t="s">
        <v>84</v>
      </c>
      <c r="J30" s="125"/>
      <c r="K30" s="53"/>
      <c r="L30" s="46"/>
    </row>
    <row r="31" spans="2:12" ht="24" customHeight="1" x14ac:dyDescent="0.25">
      <c r="B31" s="121"/>
      <c r="C31" s="193"/>
      <c r="D31" s="194"/>
      <c r="E31" s="194"/>
      <c r="F31" s="194"/>
      <c r="G31" s="194"/>
      <c r="H31" s="195"/>
      <c r="I31" s="123" t="s">
        <v>82</v>
      </c>
      <c r="J31" s="125"/>
      <c r="K31" s="53"/>
      <c r="L31" s="46"/>
    </row>
    <row r="32" spans="2:12" ht="15" customHeight="1" x14ac:dyDescent="0.25">
      <c r="B32" s="76">
        <v>16</v>
      </c>
      <c r="C32" s="123" t="s">
        <v>20</v>
      </c>
      <c r="D32" s="124"/>
      <c r="E32" s="124"/>
      <c r="F32" s="124"/>
      <c r="G32" s="124"/>
      <c r="H32" s="125"/>
      <c r="I32" s="123"/>
      <c r="J32" s="124"/>
      <c r="K32" s="124"/>
      <c r="L32" s="219"/>
    </row>
    <row r="33" spans="2:12" ht="15.75" customHeight="1" x14ac:dyDescent="0.25">
      <c r="B33" s="76">
        <v>17</v>
      </c>
      <c r="C33" s="123" t="s">
        <v>116</v>
      </c>
      <c r="D33" s="124"/>
      <c r="E33" s="124"/>
      <c r="F33" s="124"/>
      <c r="G33" s="124"/>
      <c r="H33" s="125"/>
      <c r="I33" s="123"/>
      <c r="J33" s="124"/>
      <c r="K33" s="124"/>
      <c r="L33" s="219"/>
    </row>
    <row r="34" spans="2:12" ht="16.5" customHeight="1" x14ac:dyDescent="0.25">
      <c r="B34" s="76">
        <v>18</v>
      </c>
      <c r="C34" s="123" t="s">
        <v>21</v>
      </c>
      <c r="D34" s="124"/>
      <c r="E34" s="124"/>
      <c r="F34" s="124"/>
      <c r="G34" s="124"/>
      <c r="H34" s="125"/>
      <c r="I34" s="123"/>
      <c r="J34" s="124"/>
      <c r="K34" s="124"/>
      <c r="L34" s="219"/>
    </row>
    <row r="35" spans="2:12" ht="15" customHeight="1" x14ac:dyDescent="0.25">
      <c r="B35" s="126" t="s">
        <v>58</v>
      </c>
      <c r="C35" s="127"/>
      <c r="D35" s="127"/>
      <c r="E35" s="127"/>
      <c r="F35" s="127"/>
      <c r="G35" s="127"/>
      <c r="H35" s="128"/>
      <c r="I35" s="47" t="s">
        <v>65</v>
      </c>
      <c r="J35" s="47" t="s">
        <v>127</v>
      </c>
      <c r="K35" s="47" t="s">
        <v>128</v>
      </c>
      <c r="L35" s="48" t="s">
        <v>129</v>
      </c>
    </row>
    <row r="36" spans="2:12" ht="15" x14ac:dyDescent="0.25">
      <c r="B36" s="120">
        <v>19</v>
      </c>
      <c r="C36" s="187" t="s">
        <v>182</v>
      </c>
      <c r="D36" s="188"/>
      <c r="E36" s="188"/>
      <c r="F36" s="188"/>
      <c r="G36" s="188"/>
      <c r="H36" s="189"/>
      <c r="I36" s="54"/>
      <c r="J36" s="54"/>
      <c r="K36" s="54"/>
      <c r="L36" s="55"/>
    </row>
    <row r="37" spans="2:12" ht="15" x14ac:dyDescent="0.25">
      <c r="B37" s="122"/>
      <c r="C37" s="193"/>
      <c r="D37" s="194"/>
      <c r="E37" s="194"/>
      <c r="F37" s="194"/>
      <c r="G37" s="194"/>
      <c r="H37" s="195"/>
      <c r="I37" s="56" t="s">
        <v>63</v>
      </c>
      <c r="J37" s="57"/>
      <c r="K37" s="58"/>
      <c r="L37" s="59"/>
    </row>
    <row r="38" spans="2:12" ht="16.350000000000001" customHeight="1" x14ac:dyDescent="0.25">
      <c r="B38" s="60">
        <v>20</v>
      </c>
      <c r="C38" s="123" t="s">
        <v>158</v>
      </c>
      <c r="D38" s="124"/>
      <c r="E38" s="124"/>
      <c r="F38" s="124"/>
      <c r="G38" s="124"/>
      <c r="H38" s="124"/>
      <c r="I38" s="61"/>
      <c r="J38" s="61"/>
      <c r="K38" s="61"/>
      <c r="L38" s="62"/>
    </row>
    <row r="39" spans="2:12" ht="16.350000000000001" customHeight="1" x14ac:dyDescent="0.25">
      <c r="B39" s="120">
        <v>21</v>
      </c>
      <c r="C39" s="124" t="s">
        <v>157</v>
      </c>
      <c r="D39" s="124"/>
      <c r="E39" s="124"/>
      <c r="F39" s="124"/>
      <c r="G39" s="124"/>
      <c r="H39" s="124"/>
      <c r="I39" s="117"/>
      <c r="J39" s="117"/>
      <c r="K39" s="117"/>
      <c r="L39" s="118"/>
    </row>
    <row r="40" spans="2:12" ht="16.350000000000001" customHeight="1" x14ac:dyDescent="0.25">
      <c r="B40" s="121"/>
      <c r="C40" s="124" t="s">
        <v>209</v>
      </c>
      <c r="D40" s="124"/>
      <c r="E40" s="124"/>
      <c r="F40" s="124"/>
      <c r="G40" s="124"/>
      <c r="H40" s="125"/>
      <c r="I40" s="50"/>
      <c r="J40" s="50"/>
      <c r="K40" s="50"/>
      <c r="L40" s="51"/>
    </row>
    <row r="41" spans="2:12" ht="16.350000000000001" customHeight="1" x14ac:dyDescent="0.25">
      <c r="B41" s="121"/>
      <c r="C41" s="123" t="s">
        <v>211</v>
      </c>
      <c r="D41" s="124"/>
      <c r="E41" s="124"/>
      <c r="F41" s="124"/>
      <c r="G41" s="124"/>
      <c r="H41" s="125"/>
      <c r="I41" s="50"/>
      <c r="J41" s="50"/>
      <c r="K41" s="50"/>
      <c r="L41" s="51"/>
    </row>
    <row r="42" spans="2:12" ht="16.350000000000001" customHeight="1" x14ac:dyDescent="0.25">
      <c r="B42" s="121"/>
      <c r="C42" s="124" t="s">
        <v>212</v>
      </c>
      <c r="D42" s="124"/>
      <c r="E42" s="124"/>
      <c r="F42" s="124"/>
      <c r="G42" s="124"/>
      <c r="H42" s="125"/>
      <c r="I42" s="50"/>
      <c r="J42" s="50"/>
      <c r="K42" s="50"/>
      <c r="L42" s="51"/>
    </row>
    <row r="43" spans="2:12" ht="16.350000000000001" customHeight="1" x14ac:dyDescent="0.25">
      <c r="B43" s="122"/>
      <c r="C43" s="123" t="s">
        <v>210</v>
      </c>
      <c r="D43" s="124"/>
      <c r="E43" s="124"/>
      <c r="F43" s="124"/>
      <c r="G43" s="124"/>
      <c r="H43" s="125"/>
      <c r="I43" s="50"/>
      <c r="J43" s="50"/>
      <c r="K43" s="50"/>
      <c r="L43" s="51"/>
    </row>
    <row r="44" spans="2:12" ht="16.350000000000001" customHeight="1" x14ac:dyDescent="0.25">
      <c r="B44" s="126" t="s">
        <v>23</v>
      </c>
      <c r="C44" s="127"/>
      <c r="D44" s="127"/>
      <c r="E44" s="127"/>
      <c r="F44" s="127"/>
      <c r="G44" s="127"/>
      <c r="H44" s="128"/>
      <c r="I44" s="47" t="str">
        <f>I21</f>
        <v>Склад 1</v>
      </c>
      <c r="J44" s="47" t="str">
        <f>J21</f>
        <v>Склад 2</v>
      </c>
      <c r="K44" s="47" t="str">
        <f>K21</f>
        <v>Склад 3</v>
      </c>
      <c r="L44" s="48" t="str">
        <f>L21</f>
        <v>Склад 4</v>
      </c>
    </row>
    <row r="45" spans="2:12" ht="16.350000000000001" customHeight="1" x14ac:dyDescent="0.25">
      <c r="B45" s="120">
        <v>22</v>
      </c>
      <c r="C45" s="140" t="s">
        <v>173</v>
      </c>
      <c r="D45" s="141"/>
      <c r="E45" s="141"/>
      <c r="F45" s="141"/>
      <c r="G45" s="141"/>
      <c r="H45" s="63" t="s">
        <v>25</v>
      </c>
      <c r="I45" s="64" t="s">
        <v>100</v>
      </c>
      <c r="J45" s="64" t="s">
        <v>100</v>
      </c>
      <c r="K45" s="64" t="s">
        <v>100</v>
      </c>
      <c r="L45" s="77" t="s">
        <v>100</v>
      </c>
    </row>
    <row r="46" spans="2:12" ht="16.350000000000001" customHeight="1" x14ac:dyDescent="0.25">
      <c r="B46" s="121"/>
      <c r="C46" s="142"/>
      <c r="D46" s="143"/>
      <c r="E46" s="143"/>
      <c r="F46" s="143"/>
      <c r="G46" s="143"/>
      <c r="H46" s="65" t="s">
        <v>26</v>
      </c>
      <c r="I46" s="64" t="s">
        <v>100</v>
      </c>
      <c r="J46" s="64" t="s">
        <v>100</v>
      </c>
      <c r="K46" s="64" t="s">
        <v>100</v>
      </c>
      <c r="L46" s="77" t="s">
        <v>100</v>
      </c>
    </row>
    <row r="47" spans="2:12" ht="16.350000000000001" customHeight="1" x14ac:dyDescent="0.25">
      <c r="B47" s="121"/>
      <c r="C47" s="142"/>
      <c r="D47" s="143"/>
      <c r="E47" s="143"/>
      <c r="F47" s="143"/>
      <c r="G47" s="143"/>
      <c r="H47" s="66" t="s">
        <v>27</v>
      </c>
      <c r="I47" s="64" t="s">
        <v>100</v>
      </c>
      <c r="J47" s="64" t="s">
        <v>100</v>
      </c>
      <c r="K47" s="64" t="s">
        <v>100</v>
      </c>
      <c r="L47" s="77" t="s">
        <v>100</v>
      </c>
    </row>
    <row r="48" spans="2:12" ht="16.350000000000001" customHeight="1" x14ac:dyDescent="0.25">
      <c r="B48" s="121"/>
      <c r="C48" s="142"/>
      <c r="D48" s="143"/>
      <c r="E48" s="143"/>
      <c r="F48" s="143"/>
      <c r="G48" s="143"/>
      <c r="H48" s="66" t="s">
        <v>53</v>
      </c>
      <c r="I48" s="64" t="s">
        <v>100</v>
      </c>
      <c r="J48" s="64" t="s">
        <v>100</v>
      </c>
      <c r="K48" s="64" t="s">
        <v>100</v>
      </c>
      <c r="L48" s="77" t="s">
        <v>100</v>
      </c>
    </row>
    <row r="49" spans="2:12" ht="15" x14ac:dyDescent="0.25">
      <c r="B49" s="121"/>
      <c r="C49" s="142"/>
      <c r="D49" s="143"/>
      <c r="E49" s="143"/>
      <c r="F49" s="143"/>
      <c r="G49" s="143"/>
      <c r="H49" s="67" t="s">
        <v>28</v>
      </c>
      <c r="I49" s="64" t="s">
        <v>100</v>
      </c>
      <c r="J49" s="64" t="s">
        <v>100</v>
      </c>
      <c r="K49" s="64" t="s">
        <v>100</v>
      </c>
      <c r="L49" s="77" t="s">
        <v>100</v>
      </c>
    </row>
    <row r="50" spans="2:12" ht="15" x14ac:dyDescent="0.25">
      <c r="B50" s="121"/>
      <c r="C50" s="142"/>
      <c r="D50" s="143"/>
      <c r="E50" s="143"/>
      <c r="F50" s="143"/>
      <c r="G50" s="143"/>
      <c r="H50" s="66" t="s">
        <v>29</v>
      </c>
      <c r="I50" s="64" t="s">
        <v>100</v>
      </c>
      <c r="J50" s="64" t="s">
        <v>100</v>
      </c>
      <c r="K50" s="64" t="s">
        <v>100</v>
      </c>
      <c r="L50" s="77" t="s">
        <v>100</v>
      </c>
    </row>
    <row r="51" spans="2:12" ht="14.45" customHeight="1" x14ac:dyDescent="0.25">
      <c r="B51" s="121"/>
      <c r="C51" s="142"/>
      <c r="D51" s="143"/>
      <c r="E51" s="143"/>
      <c r="F51" s="143"/>
      <c r="G51" s="143"/>
      <c r="H51" s="67" t="s">
        <v>30</v>
      </c>
      <c r="I51" s="64" t="s">
        <v>100</v>
      </c>
      <c r="J51" s="64" t="s">
        <v>100</v>
      </c>
      <c r="K51" s="64" t="s">
        <v>100</v>
      </c>
      <c r="L51" s="77" t="s">
        <v>100</v>
      </c>
    </row>
    <row r="52" spans="2:12" ht="15" x14ac:dyDescent="0.25">
      <c r="B52" s="121"/>
      <c r="C52" s="142"/>
      <c r="D52" s="143"/>
      <c r="E52" s="143"/>
      <c r="F52" s="143"/>
      <c r="G52" s="143"/>
      <c r="H52" s="66" t="s">
        <v>32</v>
      </c>
      <c r="I52" s="64" t="s">
        <v>100</v>
      </c>
      <c r="J52" s="64" t="s">
        <v>100</v>
      </c>
      <c r="K52" s="64" t="s">
        <v>100</v>
      </c>
      <c r="L52" s="77" t="s">
        <v>100</v>
      </c>
    </row>
    <row r="53" spans="2:12" ht="15" x14ac:dyDescent="0.25">
      <c r="B53" s="121"/>
      <c r="C53" s="142"/>
      <c r="D53" s="143"/>
      <c r="E53" s="143"/>
      <c r="F53" s="143"/>
      <c r="G53" s="143"/>
      <c r="H53" s="67" t="s">
        <v>31</v>
      </c>
      <c r="I53" s="64" t="s">
        <v>100</v>
      </c>
      <c r="J53" s="64" t="s">
        <v>100</v>
      </c>
      <c r="K53" s="64" t="s">
        <v>100</v>
      </c>
      <c r="L53" s="77" t="s">
        <v>100</v>
      </c>
    </row>
    <row r="54" spans="2:12" ht="15" x14ac:dyDescent="0.25">
      <c r="B54" s="121"/>
      <c r="C54" s="142"/>
      <c r="D54" s="143"/>
      <c r="E54" s="143"/>
      <c r="F54" s="143"/>
      <c r="G54" s="143"/>
      <c r="H54" s="68" t="s">
        <v>126</v>
      </c>
      <c r="I54" s="64" t="s">
        <v>100</v>
      </c>
      <c r="J54" s="64" t="s">
        <v>100</v>
      </c>
      <c r="K54" s="64" t="s">
        <v>100</v>
      </c>
      <c r="L54" s="77" t="s">
        <v>100</v>
      </c>
    </row>
    <row r="55" spans="2:12" ht="15" x14ac:dyDescent="0.25">
      <c r="B55" s="121"/>
      <c r="C55" s="142"/>
      <c r="D55" s="143"/>
      <c r="E55" s="143"/>
      <c r="F55" s="143"/>
      <c r="G55" s="143"/>
      <c r="H55" s="68" t="s">
        <v>130</v>
      </c>
      <c r="I55" s="64" t="s">
        <v>100</v>
      </c>
      <c r="J55" s="64" t="s">
        <v>100</v>
      </c>
      <c r="K55" s="64" t="s">
        <v>100</v>
      </c>
      <c r="L55" s="77" t="s">
        <v>100</v>
      </c>
    </row>
    <row r="56" spans="2:12" ht="14.45" customHeight="1" x14ac:dyDescent="0.25">
      <c r="B56" s="122"/>
      <c r="C56" s="144"/>
      <c r="D56" s="145"/>
      <c r="E56" s="145"/>
      <c r="F56" s="145"/>
      <c r="G56" s="145"/>
      <c r="H56" s="49" t="s">
        <v>33</v>
      </c>
      <c r="I56" s="74"/>
      <c r="J56" s="75"/>
      <c r="K56" s="74"/>
      <c r="L56" s="73"/>
    </row>
    <row r="57" spans="2:12" ht="14.45" customHeight="1" x14ac:dyDescent="0.25">
      <c r="B57" s="126" t="s">
        <v>150</v>
      </c>
      <c r="C57" s="127"/>
      <c r="D57" s="127"/>
      <c r="E57" s="127"/>
      <c r="F57" s="127"/>
      <c r="G57" s="127"/>
      <c r="H57" s="128"/>
      <c r="I57" s="47" t="str">
        <f>I44</f>
        <v>Склад 1</v>
      </c>
      <c r="J57" s="47" t="str">
        <f t="shared" ref="J57:L57" si="1">J44</f>
        <v>Склад 2</v>
      </c>
      <c r="K57" s="47" t="str">
        <f t="shared" si="1"/>
        <v>Склад 3</v>
      </c>
      <c r="L57" s="48" t="str">
        <f t="shared" si="1"/>
        <v>Склад 4</v>
      </c>
    </row>
    <row r="58" spans="2:12" ht="22.5" customHeight="1" x14ac:dyDescent="0.25">
      <c r="B58" s="206">
        <v>23</v>
      </c>
      <c r="C58" s="231" t="s">
        <v>170</v>
      </c>
      <c r="D58" s="231"/>
      <c r="E58" s="231"/>
      <c r="F58" s="231"/>
      <c r="G58" s="231"/>
      <c r="H58" s="43" t="s">
        <v>213</v>
      </c>
      <c r="I58" s="64" t="s">
        <v>100</v>
      </c>
      <c r="J58" s="64" t="s">
        <v>100</v>
      </c>
      <c r="K58" s="64" t="s">
        <v>100</v>
      </c>
      <c r="L58" s="77" t="s">
        <v>100</v>
      </c>
    </row>
    <row r="59" spans="2:12" ht="27" customHeight="1" x14ac:dyDescent="0.25">
      <c r="B59" s="206"/>
      <c r="C59" s="231"/>
      <c r="D59" s="231"/>
      <c r="E59" s="231"/>
      <c r="F59" s="231"/>
      <c r="G59" s="231"/>
      <c r="H59" s="43" t="s">
        <v>194</v>
      </c>
      <c r="I59" s="64" t="s">
        <v>100</v>
      </c>
      <c r="J59" s="64" t="s">
        <v>100</v>
      </c>
      <c r="K59" s="64" t="s">
        <v>100</v>
      </c>
      <c r="L59" s="77" t="s">
        <v>100</v>
      </c>
    </row>
    <row r="60" spans="2:12" ht="14.45" customHeight="1" x14ac:dyDescent="0.25">
      <c r="B60" s="206"/>
      <c r="C60" s="231"/>
      <c r="D60" s="231"/>
      <c r="E60" s="231"/>
      <c r="F60" s="231"/>
      <c r="G60" s="231"/>
      <c r="H60" s="43" t="s">
        <v>138</v>
      </c>
      <c r="I60" s="64" t="s">
        <v>100</v>
      </c>
      <c r="J60" s="64" t="s">
        <v>100</v>
      </c>
      <c r="K60" s="64" t="s">
        <v>100</v>
      </c>
      <c r="L60" s="77" t="s">
        <v>100</v>
      </c>
    </row>
    <row r="61" spans="2:12" ht="14.45" customHeight="1" x14ac:dyDescent="0.25">
      <c r="B61" s="206"/>
      <c r="C61" s="231"/>
      <c r="D61" s="231"/>
      <c r="E61" s="231"/>
      <c r="F61" s="231"/>
      <c r="G61" s="231"/>
      <c r="H61" s="43" t="s">
        <v>144</v>
      </c>
      <c r="I61" s="64" t="s">
        <v>100</v>
      </c>
      <c r="J61" s="64" t="s">
        <v>100</v>
      </c>
      <c r="K61" s="64" t="s">
        <v>100</v>
      </c>
      <c r="L61" s="77" t="s">
        <v>100</v>
      </c>
    </row>
    <row r="62" spans="2:12" ht="14.45" customHeight="1" x14ac:dyDescent="0.25">
      <c r="B62" s="206"/>
      <c r="C62" s="231"/>
      <c r="D62" s="231"/>
      <c r="E62" s="231"/>
      <c r="F62" s="231"/>
      <c r="G62" s="231"/>
      <c r="H62" s="43" t="s">
        <v>143</v>
      </c>
      <c r="I62" s="64" t="s">
        <v>100</v>
      </c>
      <c r="J62" s="64" t="s">
        <v>100</v>
      </c>
      <c r="K62" s="64" t="s">
        <v>100</v>
      </c>
      <c r="L62" s="77" t="s">
        <v>100</v>
      </c>
    </row>
    <row r="63" spans="2:12" ht="14.45" customHeight="1" x14ac:dyDescent="0.25">
      <c r="B63" s="206"/>
      <c r="C63" s="231"/>
      <c r="D63" s="231"/>
      <c r="E63" s="231"/>
      <c r="F63" s="231"/>
      <c r="G63" s="231"/>
      <c r="H63" s="43" t="s">
        <v>140</v>
      </c>
      <c r="I63" s="64" t="s">
        <v>100</v>
      </c>
      <c r="J63" s="64" t="s">
        <v>100</v>
      </c>
      <c r="K63" s="64" t="s">
        <v>100</v>
      </c>
      <c r="L63" s="77" t="s">
        <v>100</v>
      </c>
    </row>
    <row r="64" spans="2:12" ht="14.45" customHeight="1" x14ac:dyDescent="0.25">
      <c r="B64" s="206"/>
      <c r="C64" s="231"/>
      <c r="D64" s="231"/>
      <c r="E64" s="231"/>
      <c r="F64" s="231"/>
      <c r="G64" s="231"/>
      <c r="H64" s="43" t="s">
        <v>139</v>
      </c>
      <c r="I64" s="64" t="s">
        <v>100</v>
      </c>
      <c r="J64" s="64" t="s">
        <v>100</v>
      </c>
      <c r="K64" s="64" t="s">
        <v>100</v>
      </c>
      <c r="L64" s="77" t="s">
        <v>100</v>
      </c>
    </row>
    <row r="65" spans="2:12" ht="14.45" customHeight="1" x14ac:dyDescent="0.25">
      <c r="B65" s="206"/>
      <c r="C65" s="231"/>
      <c r="D65" s="231"/>
      <c r="E65" s="231"/>
      <c r="F65" s="231"/>
      <c r="G65" s="231"/>
      <c r="H65" s="43" t="s">
        <v>135</v>
      </c>
      <c r="I65" s="64" t="s">
        <v>100</v>
      </c>
      <c r="J65" s="64" t="s">
        <v>100</v>
      </c>
      <c r="K65" s="64" t="s">
        <v>100</v>
      </c>
      <c r="L65" s="77" t="s">
        <v>100</v>
      </c>
    </row>
    <row r="66" spans="2:12" ht="14.45" customHeight="1" x14ac:dyDescent="0.25">
      <c r="B66" s="206"/>
      <c r="C66" s="231"/>
      <c r="D66" s="231"/>
      <c r="E66" s="231"/>
      <c r="F66" s="231"/>
      <c r="G66" s="231"/>
      <c r="H66" s="43" t="s">
        <v>152</v>
      </c>
      <c r="I66" s="64" t="s">
        <v>100</v>
      </c>
      <c r="J66" s="64" t="s">
        <v>100</v>
      </c>
      <c r="K66" s="64" t="s">
        <v>100</v>
      </c>
      <c r="L66" s="77" t="s">
        <v>100</v>
      </c>
    </row>
    <row r="67" spans="2:12" ht="14.45" customHeight="1" x14ac:dyDescent="0.25">
      <c r="B67" s="206"/>
      <c r="C67" s="231"/>
      <c r="D67" s="231"/>
      <c r="E67" s="231"/>
      <c r="F67" s="231"/>
      <c r="G67" s="231"/>
      <c r="H67" s="43" t="s">
        <v>136</v>
      </c>
      <c r="I67" s="64" t="s">
        <v>100</v>
      </c>
      <c r="J67" s="64" t="s">
        <v>100</v>
      </c>
      <c r="K67" s="64" t="s">
        <v>100</v>
      </c>
      <c r="L67" s="77" t="s">
        <v>100</v>
      </c>
    </row>
    <row r="68" spans="2:12" ht="14.45" customHeight="1" x14ac:dyDescent="0.25">
      <c r="B68" s="206"/>
      <c r="C68" s="231"/>
      <c r="D68" s="231"/>
      <c r="E68" s="231"/>
      <c r="F68" s="231"/>
      <c r="G68" s="231"/>
      <c r="H68" s="43" t="s">
        <v>137</v>
      </c>
      <c r="I68" s="64" t="s">
        <v>100</v>
      </c>
      <c r="J68" s="64" t="s">
        <v>100</v>
      </c>
      <c r="K68" s="64" t="s">
        <v>100</v>
      </c>
      <c r="L68" s="77" t="s">
        <v>100</v>
      </c>
    </row>
    <row r="69" spans="2:12" ht="14.45" customHeight="1" x14ac:dyDescent="0.25">
      <c r="B69" s="206"/>
      <c r="C69" s="231"/>
      <c r="D69" s="231"/>
      <c r="E69" s="231"/>
      <c r="F69" s="231"/>
      <c r="G69" s="231"/>
      <c r="H69" s="43" t="s">
        <v>142</v>
      </c>
      <c r="I69" s="64" t="s">
        <v>100</v>
      </c>
      <c r="J69" s="64" t="s">
        <v>100</v>
      </c>
      <c r="K69" s="64" t="s">
        <v>100</v>
      </c>
      <c r="L69" s="77" t="s">
        <v>100</v>
      </c>
    </row>
    <row r="70" spans="2:12" ht="14.45" customHeight="1" x14ac:dyDescent="0.25">
      <c r="B70" s="206"/>
      <c r="C70" s="231"/>
      <c r="D70" s="231"/>
      <c r="E70" s="231"/>
      <c r="F70" s="231"/>
      <c r="G70" s="231"/>
      <c r="H70" s="43" t="s">
        <v>141</v>
      </c>
      <c r="I70" s="64" t="s">
        <v>100</v>
      </c>
      <c r="J70" s="64" t="s">
        <v>100</v>
      </c>
      <c r="K70" s="64" t="s">
        <v>100</v>
      </c>
      <c r="L70" s="77" t="s">
        <v>100</v>
      </c>
    </row>
    <row r="71" spans="2:12" ht="14.45" customHeight="1" x14ac:dyDescent="0.25">
      <c r="B71" s="206"/>
      <c r="C71" s="231"/>
      <c r="D71" s="231"/>
      <c r="E71" s="231"/>
      <c r="F71" s="231"/>
      <c r="G71" s="231"/>
      <c r="H71" s="43" t="s">
        <v>145</v>
      </c>
      <c r="I71" s="64" t="s">
        <v>100</v>
      </c>
      <c r="J71" s="64" t="s">
        <v>100</v>
      </c>
      <c r="K71" s="64" t="s">
        <v>100</v>
      </c>
      <c r="L71" s="77" t="s">
        <v>100</v>
      </c>
    </row>
    <row r="72" spans="2:12" ht="14.45" customHeight="1" x14ac:dyDescent="0.25">
      <c r="B72" s="206"/>
      <c r="C72" s="231"/>
      <c r="D72" s="231"/>
      <c r="E72" s="231"/>
      <c r="F72" s="231"/>
      <c r="G72" s="231"/>
      <c r="H72" s="43" t="s">
        <v>146</v>
      </c>
      <c r="I72" s="64" t="s">
        <v>100</v>
      </c>
      <c r="J72" s="64" t="s">
        <v>100</v>
      </c>
      <c r="K72" s="64" t="s">
        <v>100</v>
      </c>
      <c r="L72" s="77" t="s">
        <v>100</v>
      </c>
    </row>
    <row r="73" spans="2:12" ht="17.25" customHeight="1" x14ac:dyDescent="0.25">
      <c r="B73" s="206"/>
      <c r="C73" s="231"/>
      <c r="D73" s="231"/>
      <c r="E73" s="231"/>
      <c r="F73" s="231"/>
      <c r="G73" s="231"/>
      <c r="H73" s="43" t="s">
        <v>215</v>
      </c>
      <c r="I73" s="64" t="s">
        <v>100</v>
      </c>
      <c r="J73" s="64" t="s">
        <v>100</v>
      </c>
      <c r="K73" s="64" t="s">
        <v>100</v>
      </c>
      <c r="L73" s="77" t="s">
        <v>100</v>
      </c>
    </row>
    <row r="74" spans="2:12" ht="17.25" customHeight="1" x14ac:dyDescent="0.25">
      <c r="B74" s="206"/>
      <c r="C74" s="231"/>
      <c r="D74" s="231"/>
      <c r="E74" s="231"/>
      <c r="F74" s="231"/>
      <c r="G74" s="231"/>
      <c r="H74" s="43" t="s">
        <v>149</v>
      </c>
      <c r="I74" s="64" t="s">
        <v>100</v>
      </c>
      <c r="J74" s="64" t="s">
        <v>100</v>
      </c>
      <c r="K74" s="64" t="s">
        <v>100</v>
      </c>
      <c r="L74" s="77" t="s">
        <v>100</v>
      </c>
    </row>
    <row r="75" spans="2:12" ht="23.25" customHeight="1" x14ac:dyDescent="0.25">
      <c r="B75" s="206"/>
      <c r="C75" s="231"/>
      <c r="D75" s="231"/>
      <c r="E75" s="231"/>
      <c r="F75" s="231"/>
      <c r="G75" s="231"/>
      <c r="H75" s="43" t="s">
        <v>174</v>
      </c>
      <c r="I75" s="64" t="s">
        <v>100</v>
      </c>
      <c r="J75" s="64" t="s">
        <v>100</v>
      </c>
      <c r="K75" s="64" t="s">
        <v>100</v>
      </c>
      <c r="L75" s="77" t="s">
        <v>100</v>
      </c>
    </row>
    <row r="76" spans="2:12" ht="18" customHeight="1" x14ac:dyDescent="0.25">
      <c r="B76" s="206"/>
      <c r="C76" s="231"/>
      <c r="D76" s="231"/>
      <c r="E76" s="231"/>
      <c r="F76" s="231"/>
      <c r="G76" s="231"/>
      <c r="H76" s="43" t="s">
        <v>33</v>
      </c>
      <c r="I76" s="70"/>
      <c r="J76" s="70"/>
      <c r="K76" s="70"/>
      <c r="L76" s="78"/>
    </row>
    <row r="77" spans="2:12" ht="14.45" customHeight="1" x14ac:dyDescent="0.25">
      <c r="B77" s="126" t="s">
        <v>23</v>
      </c>
      <c r="C77" s="127"/>
      <c r="D77" s="127"/>
      <c r="E77" s="127"/>
      <c r="F77" s="127"/>
      <c r="G77" s="127"/>
      <c r="H77" s="128"/>
      <c r="I77" s="47" t="str">
        <f>I57</f>
        <v>Склад 1</v>
      </c>
      <c r="J77" s="47" t="str">
        <f>J57</f>
        <v>Склад 2</v>
      </c>
      <c r="K77" s="47" t="str">
        <f>K57</f>
        <v>Склад 3</v>
      </c>
      <c r="L77" s="48" t="str">
        <f>L57</f>
        <v>Склад 4</v>
      </c>
    </row>
    <row r="78" spans="2:12" ht="14.45" customHeight="1" x14ac:dyDescent="0.25">
      <c r="B78" s="76">
        <v>24</v>
      </c>
      <c r="C78" s="123" t="s">
        <v>151</v>
      </c>
      <c r="D78" s="124"/>
      <c r="E78" s="124"/>
      <c r="F78" s="124"/>
      <c r="G78" s="124"/>
      <c r="H78" s="124"/>
      <c r="I78" s="70"/>
      <c r="J78" s="81"/>
      <c r="K78" s="82"/>
      <c r="L78" s="71"/>
    </row>
    <row r="79" spans="2:12" ht="25.5" customHeight="1" x14ac:dyDescent="0.25">
      <c r="B79" s="126" t="s">
        <v>208</v>
      </c>
      <c r="C79" s="127"/>
      <c r="D79" s="127"/>
      <c r="E79" s="127"/>
      <c r="F79" s="127"/>
      <c r="G79" s="127"/>
      <c r="H79" s="128"/>
      <c r="I79" s="47" t="s">
        <v>65</v>
      </c>
      <c r="J79" s="47" t="s">
        <v>127</v>
      </c>
      <c r="K79" s="47" t="s">
        <v>128</v>
      </c>
      <c r="L79" s="48" t="s">
        <v>129</v>
      </c>
    </row>
    <row r="80" spans="2:12" ht="14.45" customHeight="1" x14ac:dyDescent="0.25">
      <c r="B80" s="120">
        <v>25</v>
      </c>
      <c r="C80" s="123" t="s">
        <v>195</v>
      </c>
      <c r="D80" s="124"/>
      <c r="E80" s="124"/>
      <c r="F80" s="124"/>
      <c r="G80" s="124"/>
      <c r="H80" s="125"/>
      <c r="I80" s="64" t="s">
        <v>100</v>
      </c>
      <c r="J80" s="64" t="s">
        <v>100</v>
      </c>
      <c r="K80" s="64" t="s">
        <v>100</v>
      </c>
      <c r="L80" s="77" t="s">
        <v>100</v>
      </c>
    </row>
    <row r="81" spans="2:12" ht="14.45" customHeight="1" x14ac:dyDescent="0.25">
      <c r="B81" s="121"/>
      <c r="C81" s="123" t="s">
        <v>196</v>
      </c>
      <c r="D81" s="124"/>
      <c r="E81" s="124"/>
      <c r="F81" s="124"/>
      <c r="G81" s="124"/>
      <c r="H81" s="125"/>
      <c r="I81" s="64" t="s">
        <v>100</v>
      </c>
      <c r="J81" s="64" t="s">
        <v>100</v>
      </c>
      <c r="K81" s="64" t="s">
        <v>100</v>
      </c>
      <c r="L81" s="77" t="s">
        <v>100</v>
      </c>
    </row>
    <row r="82" spans="2:12" ht="14.45" customHeight="1" x14ac:dyDescent="0.25">
      <c r="B82" s="121"/>
      <c r="C82" s="124" t="s">
        <v>197</v>
      </c>
      <c r="D82" s="124"/>
      <c r="E82" s="124"/>
      <c r="F82" s="124"/>
      <c r="G82" s="124"/>
      <c r="H82" s="124"/>
      <c r="I82" s="64" t="s">
        <v>100</v>
      </c>
      <c r="J82" s="64" t="s">
        <v>100</v>
      </c>
      <c r="K82" s="64" t="s">
        <v>100</v>
      </c>
      <c r="L82" s="77" t="s">
        <v>100</v>
      </c>
    </row>
    <row r="83" spans="2:12" ht="14.45" customHeight="1" x14ac:dyDescent="0.25">
      <c r="B83" s="121"/>
      <c r="C83" s="123" t="s">
        <v>198</v>
      </c>
      <c r="D83" s="124"/>
      <c r="E83" s="124"/>
      <c r="F83" s="124"/>
      <c r="G83" s="124"/>
      <c r="H83" s="125"/>
      <c r="I83" s="64" t="s">
        <v>100</v>
      </c>
      <c r="J83" s="64" t="s">
        <v>100</v>
      </c>
      <c r="K83" s="64" t="s">
        <v>100</v>
      </c>
      <c r="L83" s="77" t="s">
        <v>100</v>
      </c>
    </row>
    <row r="84" spans="2:12" ht="14.45" customHeight="1" x14ac:dyDescent="0.25">
      <c r="B84" s="121"/>
      <c r="C84" s="123" t="s">
        <v>199</v>
      </c>
      <c r="D84" s="124"/>
      <c r="E84" s="124"/>
      <c r="F84" s="124"/>
      <c r="G84" s="124"/>
      <c r="H84" s="125"/>
      <c r="I84" s="64" t="s">
        <v>100</v>
      </c>
      <c r="J84" s="64" t="s">
        <v>100</v>
      </c>
      <c r="K84" s="64" t="s">
        <v>100</v>
      </c>
      <c r="L84" s="77" t="s">
        <v>100</v>
      </c>
    </row>
    <row r="85" spans="2:12" ht="14.45" customHeight="1" x14ac:dyDescent="0.25">
      <c r="B85" s="121"/>
      <c r="C85" s="123" t="s">
        <v>200</v>
      </c>
      <c r="D85" s="124"/>
      <c r="E85" s="124"/>
      <c r="F85" s="124"/>
      <c r="G85" s="124"/>
      <c r="H85" s="125"/>
      <c r="I85" s="64" t="s">
        <v>100</v>
      </c>
      <c r="J85" s="64" t="s">
        <v>100</v>
      </c>
      <c r="K85" s="64" t="s">
        <v>100</v>
      </c>
      <c r="L85" s="77" t="s">
        <v>100</v>
      </c>
    </row>
    <row r="86" spans="2:12" ht="14.45" customHeight="1" x14ac:dyDescent="0.25">
      <c r="B86" s="121"/>
      <c r="C86" s="123" t="s">
        <v>201</v>
      </c>
      <c r="D86" s="124"/>
      <c r="E86" s="124"/>
      <c r="F86" s="124"/>
      <c r="G86" s="124"/>
      <c r="H86" s="125"/>
      <c r="I86" s="64" t="s">
        <v>100</v>
      </c>
      <c r="J86" s="64" t="s">
        <v>100</v>
      </c>
      <c r="K86" s="64" t="s">
        <v>100</v>
      </c>
      <c r="L86" s="77" t="s">
        <v>100</v>
      </c>
    </row>
    <row r="87" spans="2:12" ht="14.45" customHeight="1" x14ac:dyDescent="0.25">
      <c r="B87" s="121"/>
      <c r="C87" s="123" t="s">
        <v>202</v>
      </c>
      <c r="D87" s="124"/>
      <c r="E87" s="124"/>
      <c r="F87" s="124"/>
      <c r="G87" s="124"/>
      <c r="H87" s="125"/>
      <c r="I87" s="64" t="s">
        <v>100</v>
      </c>
      <c r="J87" s="64" t="s">
        <v>100</v>
      </c>
      <c r="K87" s="64" t="s">
        <v>100</v>
      </c>
      <c r="L87" s="77" t="s">
        <v>100</v>
      </c>
    </row>
    <row r="88" spans="2:12" ht="14.45" customHeight="1" x14ac:dyDescent="0.25">
      <c r="B88" s="121"/>
      <c r="C88" s="123" t="s">
        <v>203</v>
      </c>
      <c r="D88" s="124"/>
      <c r="E88" s="124"/>
      <c r="F88" s="124"/>
      <c r="G88" s="124"/>
      <c r="H88" s="125"/>
      <c r="I88" s="64" t="s">
        <v>100</v>
      </c>
      <c r="J88" s="64" t="s">
        <v>100</v>
      </c>
      <c r="K88" s="64" t="s">
        <v>100</v>
      </c>
      <c r="L88" s="77" t="s">
        <v>100</v>
      </c>
    </row>
    <row r="89" spans="2:12" ht="14.45" customHeight="1" x14ac:dyDescent="0.25">
      <c r="B89" s="121"/>
      <c r="C89" s="123" t="s">
        <v>207</v>
      </c>
      <c r="D89" s="124"/>
      <c r="E89" s="124"/>
      <c r="F89" s="124"/>
      <c r="G89" s="124"/>
      <c r="H89" s="125"/>
      <c r="I89" s="64" t="s">
        <v>100</v>
      </c>
      <c r="J89" s="64" t="s">
        <v>100</v>
      </c>
      <c r="K89" s="64" t="s">
        <v>100</v>
      </c>
      <c r="L89" s="77" t="s">
        <v>100</v>
      </c>
    </row>
    <row r="90" spans="2:12" ht="14.45" customHeight="1" x14ac:dyDescent="0.25">
      <c r="B90" s="121"/>
      <c r="C90" s="123" t="s">
        <v>204</v>
      </c>
      <c r="D90" s="124"/>
      <c r="E90" s="124"/>
      <c r="F90" s="124"/>
      <c r="G90" s="124"/>
      <c r="H90" s="125"/>
      <c r="I90" s="64" t="s">
        <v>100</v>
      </c>
      <c r="J90" s="64" t="s">
        <v>100</v>
      </c>
      <c r="K90" s="64" t="s">
        <v>100</v>
      </c>
      <c r="L90" s="77" t="s">
        <v>100</v>
      </c>
    </row>
    <row r="91" spans="2:12" ht="14.45" customHeight="1" x14ac:dyDescent="0.25">
      <c r="B91" s="121"/>
      <c r="C91" s="123" t="s">
        <v>205</v>
      </c>
      <c r="D91" s="124"/>
      <c r="E91" s="124"/>
      <c r="F91" s="124"/>
      <c r="G91" s="124"/>
      <c r="H91" s="125"/>
      <c r="I91" s="64" t="s">
        <v>100</v>
      </c>
      <c r="J91" s="64" t="s">
        <v>100</v>
      </c>
      <c r="K91" s="64" t="s">
        <v>100</v>
      </c>
      <c r="L91" s="77" t="s">
        <v>100</v>
      </c>
    </row>
    <row r="92" spans="2:12" ht="14.45" customHeight="1" x14ac:dyDescent="0.25">
      <c r="B92" s="122"/>
      <c r="C92" s="123" t="s">
        <v>206</v>
      </c>
      <c r="D92" s="124"/>
      <c r="E92" s="124"/>
      <c r="F92" s="124"/>
      <c r="G92" s="124"/>
      <c r="H92" s="125"/>
      <c r="I92" s="64" t="s">
        <v>100</v>
      </c>
      <c r="J92" s="64" t="s">
        <v>100</v>
      </c>
      <c r="K92" s="64" t="s">
        <v>100</v>
      </c>
      <c r="L92" s="77" t="s">
        <v>100</v>
      </c>
    </row>
    <row r="93" spans="2:12" ht="15" customHeight="1" x14ac:dyDescent="0.25">
      <c r="B93" s="126" t="s">
        <v>171</v>
      </c>
      <c r="C93" s="127"/>
      <c r="D93" s="127"/>
      <c r="E93" s="127"/>
      <c r="F93" s="127"/>
      <c r="G93" s="127"/>
      <c r="H93" s="128"/>
      <c r="I93" s="47" t="str">
        <f>I57</f>
        <v>Склад 1</v>
      </c>
      <c r="J93" s="47" t="str">
        <f>J57</f>
        <v>Склад 2</v>
      </c>
      <c r="K93" s="47" t="str">
        <f>K57</f>
        <v>Склад 3</v>
      </c>
      <c r="L93" s="48" t="str">
        <f>L57</f>
        <v>Склад 4</v>
      </c>
    </row>
    <row r="94" spans="2:12" ht="15.6" customHeight="1" x14ac:dyDescent="0.25">
      <c r="B94" s="120">
        <v>26</v>
      </c>
      <c r="C94" s="147" t="s">
        <v>133</v>
      </c>
      <c r="D94" s="148"/>
      <c r="E94" s="148"/>
      <c r="F94" s="148"/>
      <c r="G94" s="148"/>
      <c r="H94" s="148"/>
      <c r="I94" s="64" t="s">
        <v>100</v>
      </c>
      <c r="J94" s="64" t="s">
        <v>100</v>
      </c>
      <c r="K94" s="64" t="s">
        <v>100</v>
      </c>
      <c r="L94" s="77" t="s">
        <v>100</v>
      </c>
    </row>
    <row r="95" spans="2:12" ht="16.7" customHeight="1" x14ac:dyDescent="0.25">
      <c r="B95" s="121"/>
      <c r="C95" s="146" t="s">
        <v>153</v>
      </c>
      <c r="D95" s="146"/>
      <c r="E95" s="146"/>
      <c r="F95" s="146"/>
      <c r="G95" s="146"/>
      <c r="H95" s="146"/>
      <c r="I95" s="64" t="s">
        <v>100</v>
      </c>
      <c r="J95" s="64" t="s">
        <v>100</v>
      </c>
      <c r="K95" s="64" t="s">
        <v>100</v>
      </c>
      <c r="L95" s="77" t="s">
        <v>100</v>
      </c>
    </row>
    <row r="96" spans="2:12" ht="15" customHeight="1" x14ac:dyDescent="0.25">
      <c r="B96" s="121"/>
      <c r="C96" s="146" t="s">
        <v>35</v>
      </c>
      <c r="D96" s="146"/>
      <c r="E96" s="146"/>
      <c r="F96" s="146"/>
      <c r="G96" s="146"/>
      <c r="H96" s="146"/>
      <c r="I96" s="64" t="s">
        <v>100</v>
      </c>
      <c r="J96" s="64" t="s">
        <v>100</v>
      </c>
      <c r="K96" s="64" t="s">
        <v>100</v>
      </c>
      <c r="L96" s="77" t="s">
        <v>100</v>
      </c>
    </row>
    <row r="97" spans="2:12" ht="15" x14ac:dyDescent="0.25">
      <c r="B97" s="121"/>
      <c r="C97" s="146" t="s">
        <v>34</v>
      </c>
      <c r="D97" s="146"/>
      <c r="E97" s="146"/>
      <c r="F97" s="146"/>
      <c r="G97" s="146"/>
      <c r="H97" s="146"/>
      <c r="I97" s="64" t="s">
        <v>100</v>
      </c>
      <c r="J97" s="64" t="s">
        <v>100</v>
      </c>
      <c r="K97" s="64" t="s">
        <v>100</v>
      </c>
      <c r="L97" s="77" t="s">
        <v>100</v>
      </c>
    </row>
    <row r="98" spans="2:12" ht="16.350000000000001" customHeight="1" x14ac:dyDescent="0.25">
      <c r="B98" s="121"/>
      <c r="C98" s="146" t="s">
        <v>154</v>
      </c>
      <c r="D98" s="146"/>
      <c r="E98" s="146"/>
      <c r="F98" s="146"/>
      <c r="G98" s="146"/>
      <c r="H98" s="146"/>
      <c r="I98" s="64" t="s">
        <v>100</v>
      </c>
      <c r="J98" s="64" t="s">
        <v>100</v>
      </c>
      <c r="K98" s="64" t="s">
        <v>100</v>
      </c>
      <c r="L98" s="77" t="s">
        <v>100</v>
      </c>
    </row>
    <row r="99" spans="2:12" ht="16.350000000000001" customHeight="1" x14ac:dyDescent="0.25">
      <c r="B99" s="121"/>
      <c r="C99" s="123" t="s">
        <v>193</v>
      </c>
      <c r="D99" s="124"/>
      <c r="E99" s="124"/>
      <c r="F99" s="124"/>
      <c r="G99" s="124"/>
      <c r="H99" s="125"/>
      <c r="I99" s="64" t="s">
        <v>100</v>
      </c>
      <c r="J99" s="64" t="s">
        <v>100</v>
      </c>
      <c r="K99" s="64" t="s">
        <v>100</v>
      </c>
      <c r="L99" s="77" t="s">
        <v>100</v>
      </c>
    </row>
    <row r="100" spans="2:12" ht="16.350000000000001" customHeight="1" x14ac:dyDescent="0.25">
      <c r="B100" s="122"/>
      <c r="C100" s="146" t="s">
        <v>33</v>
      </c>
      <c r="D100" s="146"/>
      <c r="E100" s="146"/>
      <c r="F100" s="146"/>
      <c r="G100" s="146"/>
      <c r="H100" s="146"/>
      <c r="I100" s="72"/>
      <c r="J100" s="70"/>
      <c r="K100" s="70"/>
      <c r="L100" s="79"/>
    </row>
    <row r="101" spans="2:12" ht="16.350000000000001" customHeight="1" x14ac:dyDescent="0.25">
      <c r="B101" s="126" t="s">
        <v>172</v>
      </c>
      <c r="C101" s="127"/>
      <c r="D101" s="127"/>
      <c r="E101" s="127"/>
      <c r="F101" s="127"/>
      <c r="G101" s="127"/>
      <c r="H101" s="127"/>
      <c r="I101" s="228"/>
      <c r="J101" s="229"/>
      <c r="K101" s="229"/>
      <c r="L101" s="230"/>
    </row>
    <row r="102" spans="2:12" ht="16.350000000000001" customHeight="1" x14ac:dyDescent="0.25">
      <c r="B102" s="120">
        <v>27</v>
      </c>
      <c r="C102" s="146" t="s">
        <v>134</v>
      </c>
      <c r="D102" s="146"/>
      <c r="E102" s="146"/>
      <c r="F102" s="146"/>
      <c r="G102" s="146"/>
      <c r="H102" s="146"/>
      <c r="I102" s="64" t="s">
        <v>100</v>
      </c>
      <c r="J102" s="64" t="s">
        <v>100</v>
      </c>
      <c r="K102" s="64" t="s">
        <v>100</v>
      </c>
      <c r="L102" s="77" t="s">
        <v>100</v>
      </c>
    </row>
    <row r="103" spans="2:12" ht="16.350000000000001" customHeight="1" x14ac:dyDescent="0.25">
      <c r="B103" s="121"/>
      <c r="C103" s="146" t="s">
        <v>36</v>
      </c>
      <c r="D103" s="146"/>
      <c r="E103" s="146"/>
      <c r="F103" s="146"/>
      <c r="G103" s="146"/>
      <c r="H103" s="146"/>
      <c r="I103" s="64" t="s">
        <v>100</v>
      </c>
      <c r="J103" s="64" t="s">
        <v>100</v>
      </c>
      <c r="K103" s="64" t="s">
        <v>100</v>
      </c>
      <c r="L103" s="77" t="s">
        <v>100</v>
      </c>
    </row>
    <row r="104" spans="2:12" ht="16.350000000000001" customHeight="1" x14ac:dyDescent="0.25">
      <c r="B104" s="121"/>
      <c r="C104" s="146" t="s">
        <v>37</v>
      </c>
      <c r="D104" s="146"/>
      <c r="E104" s="146"/>
      <c r="F104" s="146"/>
      <c r="G104" s="146"/>
      <c r="H104" s="146"/>
      <c r="I104" s="64" t="s">
        <v>100</v>
      </c>
      <c r="J104" s="64" t="s">
        <v>100</v>
      </c>
      <c r="K104" s="64" t="s">
        <v>100</v>
      </c>
      <c r="L104" s="77" t="s">
        <v>100</v>
      </c>
    </row>
    <row r="105" spans="2:12" ht="16.350000000000001" customHeight="1" x14ac:dyDescent="0.25">
      <c r="B105" s="121"/>
      <c r="C105" s="146" t="s">
        <v>52</v>
      </c>
      <c r="D105" s="146"/>
      <c r="E105" s="146"/>
      <c r="F105" s="146"/>
      <c r="G105" s="146"/>
      <c r="H105" s="146"/>
      <c r="I105" s="64" t="s">
        <v>100</v>
      </c>
      <c r="J105" s="64" t="s">
        <v>100</v>
      </c>
      <c r="K105" s="64" t="s">
        <v>100</v>
      </c>
      <c r="L105" s="77" t="s">
        <v>100</v>
      </c>
    </row>
    <row r="106" spans="2:12" ht="16.350000000000001" customHeight="1" x14ac:dyDescent="0.25">
      <c r="B106" s="122"/>
      <c r="C106" s="146" t="s">
        <v>33</v>
      </c>
      <c r="D106" s="146"/>
      <c r="E106" s="146"/>
      <c r="F106" s="146"/>
      <c r="G106" s="146"/>
      <c r="H106" s="146"/>
      <c r="I106" s="72"/>
      <c r="J106" s="70"/>
      <c r="K106" s="70"/>
      <c r="L106" s="79"/>
    </row>
    <row r="107" spans="2:12" ht="16.350000000000001" customHeight="1" x14ac:dyDescent="0.25">
      <c r="B107" s="215" t="s">
        <v>183</v>
      </c>
      <c r="C107" s="216"/>
      <c r="D107" s="216"/>
      <c r="E107" s="216"/>
      <c r="F107" s="216"/>
      <c r="G107" s="216"/>
      <c r="H107" s="216"/>
      <c r="I107" s="216"/>
      <c r="J107" s="216"/>
      <c r="K107" s="216"/>
      <c r="L107" s="217"/>
    </row>
    <row r="108" spans="2:12" ht="24" customHeight="1" x14ac:dyDescent="0.25">
      <c r="B108" s="76">
        <v>28</v>
      </c>
      <c r="C108" s="146" t="s">
        <v>177</v>
      </c>
      <c r="D108" s="146"/>
      <c r="E108" s="146"/>
      <c r="F108" s="146"/>
      <c r="G108" s="146"/>
      <c r="H108" s="146"/>
      <c r="I108" s="226"/>
      <c r="J108" s="226"/>
      <c r="K108" s="226"/>
      <c r="L108" s="227"/>
    </row>
    <row r="109" spans="2:12" ht="18" customHeight="1" x14ac:dyDescent="0.25">
      <c r="B109" s="76">
        <v>29</v>
      </c>
      <c r="C109" s="146" t="s">
        <v>97</v>
      </c>
      <c r="D109" s="146"/>
      <c r="E109" s="146"/>
      <c r="F109" s="146"/>
      <c r="G109" s="146"/>
      <c r="H109" s="146"/>
      <c r="I109" s="226"/>
      <c r="J109" s="226"/>
      <c r="K109" s="226"/>
      <c r="L109" s="227"/>
    </row>
    <row r="110" spans="2:12" ht="17.25" customHeight="1" x14ac:dyDescent="0.25">
      <c r="B110" s="76">
        <v>30</v>
      </c>
      <c r="C110" s="146" t="s">
        <v>39</v>
      </c>
      <c r="D110" s="146"/>
      <c r="E110" s="146"/>
      <c r="F110" s="146"/>
      <c r="G110" s="146"/>
      <c r="H110" s="146"/>
      <c r="I110" s="220"/>
      <c r="J110" s="224"/>
      <c r="K110" s="224"/>
      <c r="L110" s="225"/>
    </row>
    <row r="111" spans="2:12" ht="21" customHeight="1" x14ac:dyDescent="0.25">
      <c r="B111" s="76">
        <v>31</v>
      </c>
      <c r="C111" s="146" t="s">
        <v>111</v>
      </c>
      <c r="D111" s="146"/>
      <c r="E111" s="146"/>
      <c r="F111" s="146"/>
      <c r="G111" s="146"/>
      <c r="H111" s="146"/>
      <c r="I111" s="220"/>
      <c r="J111" s="221"/>
      <c r="K111" s="222" t="str">
        <f>IF(I111="Нет","Заполните раздел Оборудование для автоматизации", " Нужна более глубокая проработка")</f>
        <v xml:space="preserve"> Нужна более глубокая проработка</v>
      </c>
      <c r="L111" s="223"/>
    </row>
    <row r="112" spans="2:12" ht="17.25" customHeight="1" x14ac:dyDescent="0.25">
      <c r="B112" s="76">
        <v>32</v>
      </c>
      <c r="C112" s="146" t="s">
        <v>165</v>
      </c>
      <c r="D112" s="146"/>
      <c r="E112" s="146"/>
      <c r="F112" s="146"/>
      <c r="G112" s="146"/>
      <c r="H112" s="146"/>
      <c r="I112" s="220"/>
      <c r="J112" s="221"/>
      <c r="K112" s="222" t="str">
        <f>IF(I112="Да","Пожалуйста, заполните лист файла Если есть филиалы", " Филиалов нет")</f>
        <v xml:space="preserve"> Филиалов нет</v>
      </c>
      <c r="L112" s="223"/>
    </row>
    <row r="113" spans="2:13" ht="15.75" customHeight="1" x14ac:dyDescent="0.25">
      <c r="B113" s="215" t="s">
        <v>168</v>
      </c>
      <c r="C113" s="216"/>
      <c r="D113" s="216"/>
      <c r="E113" s="216"/>
      <c r="F113" s="216"/>
      <c r="G113" s="216"/>
      <c r="H113" s="216"/>
      <c r="I113" s="216"/>
      <c r="J113" s="216"/>
      <c r="K113" s="216"/>
      <c r="L113" s="217"/>
    </row>
    <row r="114" spans="2:13" ht="24.75" customHeight="1" x14ac:dyDescent="0.25">
      <c r="B114" s="206">
        <v>33</v>
      </c>
      <c r="C114" s="146" t="s">
        <v>184</v>
      </c>
      <c r="D114" s="146"/>
      <c r="E114" s="146"/>
      <c r="F114" s="146"/>
      <c r="G114" s="146"/>
      <c r="H114" s="146"/>
      <c r="I114" s="211"/>
      <c r="J114" s="212"/>
      <c r="K114" s="213" t="s">
        <v>92</v>
      </c>
      <c r="L114" s="214"/>
    </row>
    <row r="115" spans="2:13" ht="17.25" customHeight="1" x14ac:dyDescent="0.25">
      <c r="B115" s="206"/>
      <c r="C115" s="146"/>
      <c r="D115" s="146"/>
      <c r="E115" s="146"/>
      <c r="F115" s="146"/>
      <c r="G115" s="146"/>
      <c r="H115" s="146"/>
      <c r="I115" s="209" t="s">
        <v>113</v>
      </c>
      <c r="J115" s="210"/>
      <c r="K115" s="202"/>
      <c r="L115" s="203"/>
    </row>
    <row r="116" spans="2:13" ht="15.75" customHeight="1" x14ac:dyDescent="0.25">
      <c r="B116" s="206"/>
      <c r="C116" s="146"/>
      <c r="D116" s="146"/>
      <c r="E116" s="146"/>
      <c r="F116" s="146"/>
      <c r="G116" s="146"/>
      <c r="H116" s="146"/>
      <c r="I116" s="207" t="s">
        <v>166</v>
      </c>
      <c r="J116" s="208"/>
      <c r="K116" s="202"/>
      <c r="L116" s="203"/>
    </row>
    <row r="117" spans="2:13" ht="27" customHeight="1" x14ac:dyDescent="0.25">
      <c r="B117" s="206">
        <v>34</v>
      </c>
      <c r="C117" s="146" t="s">
        <v>185</v>
      </c>
      <c r="D117" s="146"/>
      <c r="E117" s="146"/>
      <c r="F117" s="146"/>
      <c r="G117" s="146"/>
      <c r="H117" s="146"/>
      <c r="I117" s="200" t="s">
        <v>51</v>
      </c>
      <c r="J117" s="201"/>
      <c r="K117" s="204"/>
      <c r="L117" s="205"/>
    </row>
    <row r="118" spans="2:13" ht="15" customHeight="1" x14ac:dyDescent="0.25">
      <c r="B118" s="206"/>
      <c r="C118" s="146"/>
      <c r="D118" s="146"/>
      <c r="E118" s="146"/>
      <c r="F118" s="146"/>
      <c r="G118" s="146"/>
      <c r="H118" s="146"/>
      <c r="I118" s="218" t="s">
        <v>167</v>
      </c>
      <c r="J118" s="218"/>
      <c r="K118" s="202"/>
      <c r="L118" s="203"/>
    </row>
    <row r="119" spans="2:13" ht="24" customHeight="1" x14ac:dyDescent="0.25">
      <c r="B119" s="206">
        <f>1+B117</f>
        <v>35</v>
      </c>
      <c r="C119" s="146" t="s">
        <v>186</v>
      </c>
      <c r="D119" s="146"/>
      <c r="E119" s="146"/>
      <c r="F119" s="146"/>
      <c r="G119" s="146"/>
      <c r="H119" s="146"/>
      <c r="I119" s="200" t="s">
        <v>115</v>
      </c>
      <c r="J119" s="201"/>
      <c r="K119" s="204"/>
      <c r="L119" s="205"/>
    </row>
    <row r="120" spans="2:13" ht="18.75" customHeight="1" x14ac:dyDescent="0.25">
      <c r="B120" s="206"/>
      <c r="C120" s="146"/>
      <c r="D120" s="146"/>
      <c r="E120" s="146"/>
      <c r="F120" s="146"/>
      <c r="G120" s="146"/>
      <c r="H120" s="146"/>
      <c r="I120" s="218" t="s">
        <v>167</v>
      </c>
      <c r="J120" s="218"/>
      <c r="K120" s="202"/>
      <c r="L120" s="203"/>
    </row>
    <row r="121" spans="2:13" ht="19.5" customHeight="1" x14ac:dyDescent="0.25">
      <c r="B121" s="206">
        <v>36</v>
      </c>
      <c r="C121" s="146" t="s">
        <v>187</v>
      </c>
      <c r="D121" s="146"/>
      <c r="E121" s="146"/>
      <c r="F121" s="146"/>
      <c r="G121" s="146"/>
      <c r="H121" s="146"/>
      <c r="I121" s="69"/>
      <c r="J121" s="80"/>
      <c r="K121" s="202"/>
      <c r="L121" s="203"/>
    </row>
    <row r="122" spans="2:13" ht="17.25" customHeight="1" x14ac:dyDescent="0.25">
      <c r="B122" s="206"/>
      <c r="C122" s="146"/>
      <c r="D122" s="146"/>
      <c r="E122" s="146"/>
      <c r="F122" s="146"/>
      <c r="G122" s="146"/>
      <c r="H122" s="146"/>
      <c r="I122" s="69"/>
      <c r="J122" s="80"/>
      <c r="K122" s="202"/>
      <c r="L122" s="203"/>
    </row>
    <row r="123" spans="2:13" ht="15" customHeight="1" x14ac:dyDescent="0.25">
      <c r="B123" s="240" t="s">
        <v>40</v>
      </c>
      <c r="C123" s="229"/>
      <c r="D123" s="229"/>
      <c r="E123" s="229"/>
      <c r="F123" s="229"/>
      <c r="G123" s="229"/>
      <c r="H123" s="229"/>
      <c r="I123" s="229"/>
      <c r="J123" s="229"/>
      <c r="K123" s="229"/>
      <c r="L123" s="230"/>
    </row>
    <row r="124" spans="2:13" ht="14.25" customHeight="1" x14ac:dyDescent="0.25">
      <c r="B124" s="206">
        <v>37</v>
      </c>
      <c r="C124" s="146" t="s">
        <v>175</v>
      </c>
      <c r="D124" s="146"/>
      <c r="E124" s="146"/>
      <c r="F124" s="146"/>
      <c r="G124" s="146"/>
      <c r="H124" s="146"/>
      <c r="I124" s="220"/>
      <c r="J124" s="221"/>
      <c r="K124" s="222" t="str">
        <f>IF(I124="Да","Укажите какая   следующем поле внизу", " WMS нет")</f>
        <v xml:space="preserve"> WMS нет</v>
      </c>
      <c r="L124" s="223"/>
    </row>
    <row r="125" spans="2:13" ht="15" x14ac:dyDescent="0.25">
      <c r="B125" s="206"/>
      <c r="C125" s="146"/>
      <c r="D125" s="146"/>
      <c r="E125" s="146"/>
      <c r="F125" s="146"/>
      <c r="G125" s="146"/>
      <c r="H125" s="146"/>
      <c r="I125" s="218" t="s">
        <v>176</v>
      </c>
      <c r="J125" s="218"/>
      <c r="K125" s="202"/>
      <c r="L125" s="203"/>
    </row>
    <row r="126" spans="2:13" ht="15" x14ac:dyDescent="0.25">
      <c r="B126" s="206">
        <v>38</v>
      </c>
      <c r="C126" s="147" t="s">
        <v>192</v>
      </c>
      <c r="D126" s="147"/>
      <c r="E126" s="147"/>
      <c r="F126" s="147"/>
      <c r="G126" s="147"/>
      <c r="H126" s="147"/>
      <c r="I126" s="232"/>
      <c r="J126" s="233"/>
      <c r="K126" s="236"/>
      <c r="L126" s="237"/>
    </row>
    <row r="127" spans="2:13" ht="16.5" customHeight="1" x14ac:dyDescent="0.25">
      <c r="B127" s="206"/>
      <c r="C127" s="147"/>
      <c r="D127" s="147"/>
      <c r="E127" s="147"/>
      <c r="F127" s="147"/>
      <c r="G127" s="147"/>
      <c r="H127" s="147"/>
      <c r="I127" s="234"/>
      <c r="J127" s="235"/>
      <c r="K127" s="238"/>
      <c r="L127" s="239"/>
      <c r="M127" s="18"/>
    </row>
    <row r="128" spans="2:13" ht="27" customHeight="1" x14ac:dyDescent="0.25">
      <c r="B128" s="76">
        <f>1+B126</f>
        <v>39</v>
      </c>
      <c r="C128" s="146" t="s">
        <v>188</v>
      </c>
      <c r="D128" s="146"/>
      <c r="E128" s="146"/>
      <c r="F128" s="146"/>
      <c r="G128" s="146"/>
      <c r="H128" s="146"/>
      <c r="I128" s="241"/>
      <c r="J128" s="242"/>
      <c r="K128" s="243"/>
      <c r="L128" s="152"/>
    </row>
    <row r="129" spans="2:12" ht="15" x14ac:dyDescent="0.25">
      <c r="B129" s="126" t="s">
        <v>47</v>
      </c>
      <c r="C129" s="127"/>
      <c r="D129" s="127"/>
      <c r="E129" s="127"/>
      <c r="F129" s="127"/>
      <c r="G129" s="127"/>
      <c r="H129" s="127"/>
      <c r="I129" s="127"/>
      <c r="J129" s="127"/>
      <c r="K129" s="127"/>
      <c r="L129" s="149"/>
    </row>
    <row r="130" spans="2:12" ht="14.45" customHeight="1" x14ac:dyDescent="0.25">
      <c r="B130" s="150" t="s">
        <v>68</v>
      </c>
      <c r="C130" s="151"/>
      <c r="D130" s="151"/>
      <c r="E130" s="151"/>
      <c r="F130" s="151"/>
      <c r="G130" s="151"/>
      <c r="H130" s="151"/>
      <c r="I130" s="151"/>
      <c r="J130" s="151"/>
      <c r="K130" s="151"/>
      <c r="L130" s="152"/>
    </row>
    <row r="131" spans="2:12" ht="9.75" customHeight="1" x14ac:dyDescent="0.25">
      <c r="B131" s="129"/>
      <c r="C131" s="130"/>
      <c r="D131" s="130"/>
      <c r="E131" s="130"/>
      <c r="F131" s="130"/>
      <c r="G131" s="130"/>
      <c r="H131" s="130"/>
      <c r="I131" s="130"/>
      <c r="J131" s="130"/>
      <c r="K131" s="130"/>
      <c r="L131" s="131"/>
    </row>
    <row r="132" spans="2:12" ht="9.75" customHeight="1" x14ac:dyDescent="0.25">
      <c r="B132" s="132"/>
      <c r="C132" s="133"/>
      <c r="D132" s="133"/>
      <c r="E132" s="133"/>
      <c r="F132" s="133"/>
      <c r="G132" s="133"/>
      <c r="H132" s="133"/>
      <c r="I132" s="133"/>
      <c r="J132" s="133"/>
      <c r="K132" s="133"/>
      <c r="L132" s="134"/>
    </row>
    <row r="133" spans="2:12" ht="9" customHeight="1" x14ac:dyDescent="0.25">
      <c r="B133" s="132"/>
      <c r="C133" s="133"/>
      <c r="D133" s="133"/>
      <c r="E133" s="133"/>
      <c r="F133" s="133"/>
      <c r="G133" s="133"/>
      <c r="H133" s="133"/>
      <c r="I133" s="133"/>
      <c r="J133" s="133"/>
      <c r="K133" s="133"/>
      <c r="L133" s="134"/>
    </row>
    <row r="134" spans="2:12" ht="6.75" customHeight="1" x14ac:dyDescent="0.25">
      <c r="B134" s="132"/>
      <c r="C134" s="133"/>
      <c r="D134" s="133"/>
      <c r="E134" s="133"/>
      <c r="F134" s="133"/>
      <c r="G134" s="133"/>
      <c r="H134" s="133"/>
      <c r="I134" s="133"/>
      <c r="J134" s="133"/>
      <c r="K134" s="133"/>
      <c r="L134" s="134"/>
    </row>
    <row r="135" spans="2:12" ht="6" customHeight="1" thickBot="1" x14ac:dyDescent="0.3">
      <c r="B135" s="135"/>
      <c r="C135" s="136"/>
      <c r="D135" s="136"/>
      <c r="E135" s="136"/>
      <c r="F135" s="136"/>
      <c r="G135" s="136"/>
      <c r="H135" s="136"/>
      <c r="I135" s="136"/>
      <c r="J135" s="136"/>
      <c r="K135" s="136"/>
      <c r="L135" s="137"/>
    </row>
  </sheetData>
  <mergeCells count="153">
    <mergeCell ref="K121:L121"/>
    <mergeCell ref="K122:L122"/>
    <mergeCell ref="I125:J125"/>
    <mergeCell ref="I124:J124"/>
    <mergeCell ref="K124:L124"/>
    <mergeCell ref="K125:L125"/>
    <mergeCell ref="C128:H128"/>
    <mergeCell ref="B124:B125"/>
    <mergeCell ref="C124:H125"/>
    <mergeCell ref="B126:B127"/>
    <mergeCell ref="C126:H127"/>
    <mergeCell ref="I126:J127"/>
    <mergeCell ref="K126:L127"/>
    <mergeCell ref="B121:B122"/>
    <mergeCell ref="C121:H122"/>
    <mergeCell ref="B123:L123"/>
    <mergeCell ref="I128:J128"/>
    <mergeCell ref="K128:L128"/>
    <mergeCell ref="C32:H32"/>
    <mergeCell ref="C33:H33"/>
    <mergeCell ref="C34:H34"/>
    <mergeCell ref="I32:L32"/>
    <mergeCell ref="I33:L33"/>
    <mergeCell ref="I34:L34"/>
    <mergeCell ref="I111:J111"/>
    <mergeCell ref="K111:L111"/>
    <mergeCell ref="I112:J112"/>
    <mergeCell ref="K112:L112"/>
    <mergeCell ref="I110:L110"/>
    <mergeCell ref="C109:H109"/>
    <mergeCell ref="I109:L109"/>
    <mergeCell ref="B107:L107"/>
    <mergeCell ref="C108:H108"/>
    <mergeCell ref="I108:L108"/>
    <mergeCell ref="C100:H100"/>
    <mergeCell ref="C39:H39"/>
    <mergeCell ref="B36:B37"/>
    <mergeCell ref="C36:H37"/>
    <mergeCell ref="B35:H35"/>
    <mergeCell ref="I101:L101"/>
    <mergeCell ref="C58:G76"/>
    <mergeCell ref="B58:B76"/>
    <mergeCell ref="I117:J117"/>
    <mergeCell ref="I119:J119"/>
    <mergeCell ref="K118:L118"/>
    <mergeCell ref="K117:L117"/>
    <mergeCell ref="K119:L119"/>
    <mergeCell ref="K120:L120"/>
    <mergeCell ref="C110:H110"/>
    <mergeCell ref="B114:B116"/>
    <mergeCell ref="C114:H116"/>
    <mergeCell ref="I116:J116"/>
    <mergeCell ref="I115:J115"/>
    <mergeCell ref="I114:J114"/>
    <mergeCell ref="K114:L114"/>
    <mergeCell ref="K115:L115"/>
    <mergeCell ref="K116:L116"/>
    <mergeCell ref="C111:H111"/>
    <mergeCell ref="C112:H112"/>
    <mergeCell ref="B113:L113"/>
    <mergeCell ref="B117:B118"/>
    <mergeCell ref="C117:H118"/>
    <mergeCell ref="I118:J118"/>
    <mergeCell ref="B119:B120"/>
    <mergeCell ref="C119:H120"/>
    <mergeCell ref="I120:J120"/>
    <mergeCell ref="B26:K26"/>
    <mergeCell ref="B27:B31"/>
    <mergeCell ref="C27:H31"/>
    <mergeCell ref="I27:J27"/>
    <mergeCell ref="I28:J28"/>
    <mergeCell ref="I29:J29"/>
    <mergeCell ref="I30:J30"/>
    <mergeCell ref="I31:J31"/>
    <mergeCell ref="C18:H18"/>
    <mergeCell ref="I18:K18"/>
    <mergeCell ref="C19:H19"/>
    <mergeCell ref="I19:K19"/>
    <mergeCell ref="C20:H20"/>
    <mergeCell ref="I20:K20"/>
    <mergeCell ref="C23:H23"/>
    <mergeCell ref="B24:B25"/>
    <mergeCell ref="C24:G25"/>
    <mergeCell ref="B21:H21"/>
    <mergeCell ref="B130:L130"/>
    <mergeCell ref="I9:L9"/>
    <mergeCell ref="C10:H10"/>
    <mergeCell ref="I10:L10"/>
    <mergeCell ref="C11:H11"/>
    <mergeCell ref="I11:L11"/>
    <mergeCell ref="J1:L2"/>
    <mergeCell ref="B3:I6"/>
    <mergeCell ref="J3:L4"/>
    <mergeCell ref="B7:L7"/>
    <mergeCell ref="J5:L6"/>
    <mergeCell ref="B8:L8"/>
    <mergeCell ref="C9:H9"/>
    <mergeCell ref="C15:H15"/>
    <mergeCell ref="I15:L15"/>
    <mergeCell ref="C16:H16"/>
    <mergeCell ref="I16:L16"/>
    <mergeCell ref="B17:K17"/>
    <mergeCell ref="C12:H12"/>
    <mergeCell ref="I12:L12"/>
    <mergeCell ref="C13:H13"/>
    <mergeCell ref="I13:L13"/>
    <mergeCell ref="C14:H14"/>
    <mergeCell ref="I14:L14"/>
    <mergeCell ref="B131:L135"/>
    <mergeCell ref="C22:H22"/>
    <mergeCell ref="B57:H57"/>
    <mergeCell ref="B77:H77"/>
    <mergeCell ref="B93:H93"/>
    <mergeCell ref="C38:H38"/>
    <mergeCell ref="B44:H44"/>
    <mergeCell ref="B45:B56"/>
    <mergeCell ref="C45:G56"/>
    <mergeCell ref="C102:H102"/>
    <mergeCell ref="B101:H101"/>
    <mergeCell ref="C103:H103"/>
    <mergeCell ref="C104:H104"/>
    <mergeCell ref="C105:H105"/>
    <mergeCell ref="C106:H106"/>
    <mergeCell ref="B102:B106"/>
    <mergeCell ref="B94:B100"/>
    <mergeCell ref="C78:H78"/>
    <mergeCell ref="C94:H94"/>
    <mergeCell ref="C95:H95"/>
    <mergeCell ref="C96:H96"/>
    <mergeCell ref="C97:H97"/>
    <mergeCell ref="C98:H98"/>
    <mergeCell ref="B129:L129"/>
    <mergeCell ref="B80:B92"/>
    <mergeCell ref="C43:H43"/>
    <mergeCell ref="C40:H40"/>
    <mergeCell ref="C41:H41"/>
    <mergeCell ref="C42:H42"/>
    <mergeCell ref="B39:B43"/>
    <mergeCell ref="C99:H99"/>
    <mergeCell ref="C86:H86"/>
    <mergeCell ref="C80:H80"/>
    <mergeCell ref="B79:H79"/>
    <mergeCell ref="C92:H92"/>
    <mergeCell ref="C84:H84"/>
    <mergeCell ref="C83:H83"/>
    <mergeCell ref="C82:H82"/>
    <mergeCell ref="C81:H81"/>
    <mergeCell ref="C85:H85"/>
    <mergeCell ref="C87:H87"/>
    <mergeCell ref="C88:H88"/>
    <mergeCell ref="C89:H89"/>
    <mergeCell ref="C90:H90"/>
    <mergeCell ref="C91:H91"/>
  </mergeCells>
  <phoneticPr fontId="19" type="noConversion"/>
  <conditionalFormatting sqref="I18">
    <cfRule type="expression" dxfId="46" priority="13">
      <formula>IF($L$17=TRUE,TRUE,FALSE)</formula>
    </cfRule>
  </conditionalFormatting>
  <conditionalFormatting sqref="I19:I20">
    <cfRule type="expression" dxfId="45" priority="12">
      <formula>IF(#REF!=TRUE,TRUE,FALSE)</formula>
    </cfRule>
  </conditionalFormatting>
  <conditionalFormatting sqref="I27:I31">
    <cfRule type="expression" dxfId="44" priority="11">
      <formula>IF(#REF!=TRUE,TRUE,FALSE)</formula>
    </cfRule>
  </conditionalFormatting>
  <conditionalFormatting sqref="I114">
    <cfRule type="expression" dxfId="43" priority="7">
      <formula>IF($L$37=TRUE,TRUE,FALSE)</formula>
    </cfRule>
  </conditionalFormatting>
  <conditionalFormatting sqref="I115">
    <cfRule type="expression" dxfId="42" priority="9">
      <formula>IF($L$37=TRUE,TRUE,FALSE)</formula>
    </cfRule>
  </conditionalFormatting>
  <conditionalFormatting sqref="I116">
    <cfRule type="expression" dxfId="41" priority="8">
      <formula>IF($L$37=TRUE,TRUE,FALSE)</formula>
    </cfRule>
  </conditionalFormatting>
  <conditionalFormatting sqref="I117">
    <cfRule type="expression" dxfId="40" priority="6">
      <formula>IF($L$37=TRUE,TRUE,FALSE)</formula>
    </cfRule>
  </conditionalFormatting>
  <conditionalFormatting sqref="I118">
    <cfRule type="expression" dxfId="39" priority="5">
      <formula>IF($L$37=TRUE,TRUE,FALSE)</formula>
    </cfRule>
  </conditionalFormatting>
  <conditionalFormatting sqref="I119">
    <cfRule type="expression" dxfId="38" priority="4">
      <formula>IF($L$37=TRUE,TRUE,FALSE)</formula>
    </cfRule>
  </conditionalFormatting>
  <conditionalFormatting sqref="I120">
    <cfRule type="expression" dxfId="37" priority="3">
      <formula>IF($L$37=TRUE,TRUE,FALSE)</formula>
    </cfRule>
  </conditionalFormatting>
  <conditionalFormatting sqref="I125">
    <cfRule type="expression" dxfId="36" priority="2">
      <formula>IF($L$37=TRUE,TRUE,FALSE)</formula>
    </cfRule>
  </conditionalFormatting>
  <conditionalFormatting sqref="I36:L36 I37">
    <cfRule type="expression" dxfId="35" priority="21">
      <formula>IF(#REF!=TRUE,TRUE,FALSE)</formula>
    </cfRule>
  </conditionalFormatting>
  <conditionalFormatting sqref="I45:L55 I58:L75">
    <cfRule type="expression" dxfId="34" priority="17">
      <formula>IF($L$78=TRUE,TRUE,FALSE)</formula>
    </cfRule>
  </conditionalFormatting>
  <conditionalFormatting sqref="I80:L92">
    <cfRule type="expression" dxfId="33" priority="1">
      <formula>IF($L$78=TRUE,TRUE,FALSE)</formula>
    </cfRule>
  </conditionalFormatting>
  <conditionalFormatting sqref="I94:L99">
    <cfRule type="expression" dxfId="32" priority="15">
      <formula>IF($L$78=TRUE,TRUE,FALSE)</formula>
    </cfRule>
  </conditionalFormatting>
  <conditionalFormatting sqref="I102:L105">
    <cfRule type="expression" dxfId="31" priority="14">
      <formula>IF($L$78=TRUE,TRUE,FALSE)</formula>
    </cfRule>
  </conditionalFormatting>
  <conditionalFormatting sqref="L76">
    <cfRule type="expression" dxfId="30" priority="28">
      <formula>IF(#REF!=TRUE,TRUE,FALSE)</formula>
    </cfRule>
    <cfRule type="expression" dxfId="29" priority="29">
      <formula>IF(#REF!=TRUE,TRUE,FALSE)</formula>
    </cfRule>
    <cfRule type="expression" dxfId="28" priority="30">
      <formula>IF(#REF!=TRUE,TRUE,FALSE)</formula>
    </cfRule>
    <cfRule type="expression" dxfId="27" priority="31">
      <formula>IF(#REF!=TRUE,TRUE,FALSE)</formula>
    </cfRule>
    <cfRule type="expression" dxfId="26" priority="32">
      <formula>IF(#REF!=TRUE,TRUE,FALSE)</formula>
    </cfRule>
  </conditionalFormatting>
  <dataValidations count="2">
    <dataValidation type="list" allowBlank="1" showInputMessage="1" showErrorMessage="1" sqref="K27:K31">
      <formula1>"1,2,3,4,5"</formula1>
    </dataValidation>
    <dataValidation type="list" allowBlank="1" showInputMessage="1" showErrorMessage="1" sqref="I126:L127">
      <formula1>"1С: 7.7, 1C:УТ 10.3, 1C:УТ 11, 1C:КА, 1C:УТ 11, 1C:УПП, 1C:ERP, SAP, Axapta, Галактика, Другое. Указать в разделе Дополнительные саедения"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перечни!$D$17:$D$18</xm:f>
          </x14:formula1>
          <xm:sqref>I45:L55 I102:L105 K119 I124 I112 K117 I110 I94:L99 I80:L92 I58:L75</xm:sqref>
        </x14:dataValidation>
        <x14:dataValidation type="list" allowBlank="1" showInputMessage="1" showErrorMessage="1">
          <x14:formula1>
            <xm:f>перечни!$B$35:$B$38</xm:f>
          </x14:formula1>
          <xm:sqref>I36:L36</xm:sqref>
        </x14:dataValidation>
        <x14:dataValidation type="list" allowBlank="1" showInputMessage="1" showErrorMessage="1">
          <x14:formula1>
            <xm:f>перечни!$F$3:$F$11</xm:f>
          </x14:formula1>
          <xm:sqref>I19:K19</xm:sqref>
        </x14:dataValidation>
        <x14:dataValidation type="list" allowBlank="1" showInputMessage="1" showErrorMessage="1">
          <x14:formula1>
            <xm:f>перечни!$D$3:$D$15</xm:f>
          </x14:formula1>
          <xm:sqref>I20:K20</xm:sqref>
        </x14:dataValidation>
        <x14:dataValidation type="list" allowBlank="1" showInputMessage="1" showErrorMessage="1">
          <x14:formula1>
            <xm:f>перечни!$B$3:$B$8</xm:f>
          </x14:formula1>
          <xm:sqref>I18:K18</xm:sqref>
        </x14:dataValidation>
        <x14:dataValidation type="list" allowBlank="1" showInputMessage="1" showErrorMessage="1">
          <x14:formula1>
            <xm:f>перечни!$H$3:$H$14</xm:f>
          </x14:formula1>
          <xm:sqref>I27:I31</xm:sqref>
        </x14:dataValidation>
        <x14:dataValidation type="list" allowBlank="1" showInputMessage="1" showErrorMessage="1">
          <x14:formula1>
            <xm:f>перечни!$D$23:$D$30</xm:f>
          </x14:formula1>
          <xm:sqref>I121:J122</xm:sqref>
        </x14:dataValidation>
        <x14:dataValidation type="list" allowBlank="1" showInputMessage="1" showErrorMessage="1">
          <x14:formula1>
            <xm:f>перечни!$B$23:$B$30</xm:f>
          </x14:formula1>
          <xm:sqref>I128</xm:sqref>
        </x14:dataValidation>
        <x14:dataValidation type="list" allowBlank="1" showInputMessage="1" showErrorMessage="1">
          <x14:formula1>
            <xm:f>перечни!$H$17:$H$20</xm:f>
          </x14:formula1>
          <xm:sqref>I114</xm:sqref>
        </x14:dataValidation>
        <x14:dataValidation type="list" allowBlank="1" showInputMessage="1" showErrorMessage="1">
          <x14:formula1>
            <xm:f>перечни!$D$17:$D$19</xm:f>
          </x14:formula1>
          <xm:sqref>I111</xm:sqref>
        </x14:dataValidation>
        <x14:dataValidation type="list" allowBlank="1" showInputMessage="1" showErrorMessage="1">
          <x14:formula1>
            <xm:f>перечни!$F$17:$F$20</xm:f>
          </x14:formula1>
          <xm:sqref>I109:L110</xm:sqref>
        </x14:dataValidation>
        <x14:dataValidation type="list" allowBlank="1" showInputMessage="1" showErrorMessage="1">
          <x14:formula1>
            <xm:f>перечни!$B$17:$B$19</xm:f>
          </x14:formula1>
          <xm:sqref>I108:L110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75"/>
  <sheetViews>
    <sheetView zoomScale="120" zoomScaleNormal="120" workbookViewId="0">
      <selection activeCell="Z19" sqref="Z19"/>
    </sheetView>
  </sheetViews>
  <sheetFormatPr defaultRowHeight="15.75" outlineLevelCol="1" x14ac:dyDescent="0.25"/>
  <cols>
    <col min="1" max="1" width="7.140625" style="3" customWidth="1"/>
    <col min="2" max="6" width="5.42578125" style="3" customWidth="1"/>
    <col min="7" max="7" width="39.5703125" style="3" customWidth="1"/>
    <col min="8" max="8" width="14.140625" style="3" customWidth="1"/>
    <col min="9" max="10" width="15.85546875" style="3" customWidth="1"/>
    <col min="11" max="11" width="14.140625" style="3" customWidth="1"/>
    <col min="12" max="19" width="13.85546875" hidden="1" customWidth="1" outlineLevel="1"/>
    <col min="20" max="20" width="9.140625" collapsed="1"/>
  </cols>
  <sheetData>
    <row r="1" spans="1:19" ht="16.5" thickBot="1" x14ac:dyDescent="0.3">
      <c r="A1" s="4"/>
      <c r="B1" s="5"/>
      <c r="C1" s="5"/>
      <c r="D1" s="5"/>
      <c r="E1" s="5"/>
      <c r="F1" s="5"/>
      <c r="G1" s="5" t="s">
        <v>0</v>
      </c>
      <c r="H1" s="5"/>
      <c r="I1" s="155"/>
      <c r="J1" s="156"/>
      <c r="K1" s="157"/>
    </row>
    <row r="2" spans="1:19" ht="24" thickBot="1" x14ac:dyDescent="0.3">
      <c r="A2" s="6"/>
      <c r="B2" s="7"/>
      <c r="C2" s="7"/>
      <c r="D2" s="7"/>
      <c r="E2" s="7"/>
      <c r="F2" s="7"/>
      <c r="G2" s="7"/>
      <c r="H2" s="7"/>
      <c r="I2" s="158"/>
      <c r="J2" s="158"/>
      <c r="K2" s="159"/>
    </row>
    <row r="3" spans="1:19" thickBot="1" x14ac:dyDescent="0.3">
      <c r="A3" s="248" t="s">
        <v>164</v>
      </c>
      <c r="B3" s="249"/>
      <c r="C3" s="249"/>
      <c r="D3" s="249"/>
      <c r="E3" s="249"/>
      <c r="F3" s="249"/>
      <c r="G3" s="250"/>
      <c r="H3" s="250"/>
      <c r="I3" s="255"/>
      <c r="J3" s="256"/>
      <c r="K3" s="257"/>
    </row>
    <row r="4" spans="1:19" thickBot="1" x14ac:dyDescent="0.3">
      <c r="A4" s="251"/>
      <c r="B4" s="252"/>
      <c r="C4" s="252"/>
      <c r="D4" s="252"/>
      <c r="E4" s="252"/>
      <c r="F4" s="252"/>
      <c r="G4" s="252"/>
      <c r="H4" s="252"/>
      <c r="I4" s="258"/>
      <c r="J4" s="259"/>
      <c r="K4" s="260"/>
    </row>
    <row r="5" spans="1:19" ht="15" x14ac:dyDescent="0.25">
      <c r="A5" s="251"/>
      <c r="B5" s="252"/>
      <c r="C5" s="252"/>
      <c r="D5" s="252"/>
      <c r="E5" s="252"/>
      <c r="F5" s="252"/>
      <c r="G5" s="252"/>
      <c r="H5" s="252"/>
      <c r="I5" s="261" t="s">
        <v>1</v>
      </c>
      <c r="J5" s="261"/>
      <c r="K5" s="262"/>
    </row>
    <row r="6" spans="1:19" thickBot="1" x14ac:dyDescent="0.3">
      <c r="A6" s="253"/>
      <c r="B6" s="254"/>
      <c r="C6" s="254"/>
      <c r="D6" s="254"/>
      <c r="E6" s="254"/>
      <c r="F6" s="254"/>
      <c r="G6" s="254"/>
      <c r="H6" s="254"/>
      <c r="I6" s="263"/>
      <c r="J6" s="263"/>
      <c r="K6" s="264"/>
    </row>
    <row r="7" spans="1:19" thickBot="1" x14ac:dyDescent="0.3">
      <c r="A7" s="265" t="s">
        <v>2</v>
      </c>
      <c r="B7" s="266"/>
      <c r="C7" s="266"/>
      <c r="D7" s="266"/>
      <c r="E7" s="266"/>
      <c r="F7" s="266"/>
      <c r="G7" s="267"/>
      <c r="H7" s="267"/>
      <c r="I7" s="267"/>
      <c r="J7" s="267"/>
      <c r="K7" s="268"/>
    </row>
    <row r="8" spans="1:19" ht="15" x14ac:dyDescent="0.25">
      <c r="A8" s="111">
        <v>1</v>
      </c>
      <c r="B8" s="244" t="s">
        <v>3</v>
      </c>
      <c r="C8" s="245"/>
      <c r="D8" s="245"/>
      <c r="E8" s="245"/>
      <c r="F8" s="245"/>
      <c r="G8" s="245"/>
      <c r="H8" s="246"/>
      <c r="I8" s="246"/>
      <c r="J8" s="246"/>
      <c r="K8" s="247"/>
    </row>
    <row r="9" spans="1:19" ht="25.5" x14ac:dyDescent="0.25">
      <c r="A9" s="269" t="s">
        <v>22</v>
      </c>
      <c r="B9" s="270"/>
      <c r="C9" s="270"/>
      <c r="D9" s="270"/>
      <c r="E9" s="270"/>
      <c r="F9" s="270"/>
      <c r="G9" s="271"/>
      <c r="H9" s="35" t="s">
        <v>162</v>
      </c>
      <c r="I9" s="35" t="s">
        <v>162</v>
      </c>
      <c r="J9" s="35" t="s">
        <v>162</v>
      </c>
      <c r="K9" s="39" t="s">
        <v>162</v>
      </c>
      <c r="L9" s="37" t="s">
        <v>162</v>
      </c>
      <c r="M9" s="35" t="s">
        <v>162</v>
      </c>
      <c r="N9" s="35" t="s">
        <v>162</v>
      </c>
      <c r="O9" s="35" t="s">
        <v>162</v>
      </c>
      <c r="P9" s="35" t="s">
        <v>162</v>
      </c>
      <c r="Q9" s="35" t="s">
        <v>162</v>
      </c>
      <c r="R9" s="35" t="s">
        <v>162</v>
      </c>
      <c r="S9" s="35" t="s">
        <v>162</v>
      </c>
    </row>
    <row r="10" spans="1:19" ht="15" customHeight="1" x14ac:dyDescent="0.25">
      <c r="A10" s="100">
        <v>2</v>
      </c>
      <c r="B10" s="290" t="s">
        <v>161</v>
      </c>
      <c r="C10" s="291"/>
      <c r="D10" s="291"/>
      <c r="E10" s="291"/>
      <c r="F10" s="291"/>
      <c r="G10" s="302"/>
      <c r="H10" s="297"/>
      <c r="I10" s="293"/>
      <c r="J10" s="293"/>
      <c r="K10" s="303"/>
      <c r="L10" s="293"/>
      <c r="M10" s="293"/>
      <c r="N10" s="293"/>
      <c r="O10" s="294"/>
      <c r="P10" s="297"/>
      <c r="Q10" s="293"/>
      <c r="R10" s="293"/>
      <c r="S10" s="294"/>
    </row>
    <row r="11" spans="1:19" ht="15" x14ac:dyDescent="0.25">
      <c r="A11" s="272">
        <v>4</v>
      </c>
      <c r="B11" s="274" t="s">
        <v>159</v>
      </c>
      <c r="C11" s="275"/>
      <c r="D11" s="275"/>
      <c r="E11" s="275"/>
      <c r="F11" s="276"/>
      <c r="G11" s="8" t="s">
        <v>49</v>
      </c>
      <c r="H11" s="26"/>
      <c r="I11" s="26"/>
      <c r="J11" s="26"/>
      <c r="K11" s="27"/>
      <c r="L11" s="105">
        <v>2000</v>
      </c>
      <c r="M11" s="26"/>
      <c r="N11" s="26"/>
      <c r="O11" s="27"/>
      <c r="P11" s="26">
        <v>2000</v>
      </c>
      <c r="Q11" s="26"/>
      <c r="R11" s="26"/>
      <c r="S11" s="27"/>
    </row>
    <row r="12" spans="1:19" thickBot="1" x14ac:dyDescent="0.3">
      <c r="A12" s="273"/>
      <c r="B12" s="274"/>
      <c r="C12" s="275"/>
      <c r="D12" s="275"/>
      <c r="E12" s="275"/>
      <c r="F12" s="276"/>
      <c r="G12" s="8" t="s">
        <v>50</v>
      </c>
      <c r="H12" s="26"/>
      <c r="I12" s="26"/>
      <c r="J12" s="26"/>
      <c r="K12" s="27"/>
      <c r="L12" s="105">
        <v>15000</v>
      </c>
      <c r="M12" s="26"/>
      <c r="N12" s="26"/>
      <c r="O12" s="27"/>
      <c r="P12" s="26">
        <v>15000</v>
      </c>
      <c r="Q12" s="26"/>
      <c r="R12" s="26"/>
      <c r="S12" s="27"/>
    </row>
    <row r="13" spans="1:19" ht="25.5" x14ac:dyDescent="0.25">
      <c r="A13" s="277" t="s">
        <v>58</v>
      </c>
      <c r="B13" s="278"/>
      <c r="C13" s="278"/>
      <c r="D13" s="278"/>
      <c r="E13" s="278"/>
      <c r="F13" s="278"/>
      <c r="G13" s="279"/>
      <c r="H13" s="35" t="s">
        <v>162</v>
      </c>
      <c r="I13" s="35" t="s">
        <v>162</v>
      </c>
      <c r="J13" s="35" t="s">
        <v>162</v>
      </c>
      <c r="K13" s="39" t="s">
        <v>162</v>
      </c>
      <c r="L13" s="37" t="s">
        <v>162</v>
      </c>
      <c r="M13" s="35" t="s">
        <v>162</v>
      </c>
      <c r="N13" s="35" t="s">
        <v>162</v>
      </c>
      <c r="O13" s="35" t="s">
        <v>162</v>
      </c>
      <c r="P13" s="35" t="s">
        <v>162</v>
      </c>
      <c r="Q13" s="35" t="s">
        <v>162</v>
      </c>
      <c r="R13" s="35" t="s">
        <v>162</v>
      </c>
      <c r="S13" s="35" t="s">
        <v>162</v>
      </c>
    </row>
    <row r="14" spans="1:19" ht="15" customHeight="1" x14ac:dyDescent="0.25">
      <c r="A14" s="100">
        <v>5</v>
      </c>
      <c r="B14" s="281" t="s">
        <v>163</v>
      </c>
      <c r="C14" s="282"/>
      <c r="D14" s="282"/>
      <c r="E14" s="282"/>
      <c r="F14" s="282"/>
      <c r="G14" s="283"/>
      <c r="H14" s="26"/>
      <c r="I14" s="26"/>
      <c r="J14" s="26"/>
      <c r="K14" s="27"/>
      <c r="L14" s="105">
        <v>2</v>
      </c>
      <c r="M14" s="26">
        <v>3</v>
      </c>
      <c r="N14" s="26">
        <v>2</v>
      </c>
      <c r="O14" s="26">
        <v>2</v>
      </c>
      <c r="P14" s="26">
        <v>2</v>
      </c>
      <c r="Q14" s="26">
        <v>3</v>
      </c>
      <c r="R14" s="26">
        <v>2</v>
      </c>
      <c r="S14" s="26">
        <v>2</v>
      </c>
    </row>
    <row r="15" spans="1:19" ht="15" x14ac:dyDescent="0.25">
      <c r="A15" s="272">
        <v>6</v>
      </c>
      <c r="B15" s="281" t="s">
        <v>178</v>
      </c>
      <c r="C15" s="282"/>
      <c r="D15" s="282"/>
      <c r="E15" s="282"/>
      <c r="F15" s="282"/>
      <c r="G15" s="283"/>
      <c r="H15" s="84"/>
      <c r="I15" s="84"/>
      <c r="J15" s="84"/>
      <c r="K15" s="112"/>
      <c r="L15" s="106" t="s">
        <v>60</v>
      </c>
      <c r="M15" s="19" t="s">
        <v>61</v>
      </c>
      <c r="N15" s="19" t="s">
        <v>59</v>
      </c>
      <c r="O15" s="19" t="s">
        <v>62</v>
      </c>
      <c r="P15" s="19" t="s">
        <v>60</v>
      </c>
      <c r="Q15" s="19" t="s">
        <v>61</v>
      </c>
      <c r="R15" s="19" t="s">
        <v>59</v>
      </c>
      <c r="S15" s="19" t="s">
        <v>62</v>
      </c>
    </row>
    <row r="16" spans="1:19" ht="15" x14ac:dyDescent="0.25">
      <c r="A16" s="280"/>
      <c r="B16" s="284"/>
      <c r="C16" s="285"/>
      <c r="D16" s="285"/>
      <c r="E16" s="285"/>
      <c r="F16" s="285"/>
      <c r="G16" s="286"/>
      <c r="H16" s="85" t="s">
        <v>63</v>
      </c>
      <c r="I16" s="86"/>
      <c r="J16" s="24"/>
      <c r="K16" s="40"/>
      <c r="L16" s="23" t="s">
        <v>63</v>
      </c>
      <c r="M16" s="23"/>
      <c r="N16" s="24"/>
      <c r="O16" s="25"/>
      <c r="P16" s="22" t="s">
        <v>63</v>
      </c>
      <c r="Q16" s="23"/>
      <c r="R16" s="24"/>
      <c r="S16" s="25"/>
    </row>
    <row r="17" spans="1:19" ht="15" x14ac:dyDescent="0.25">
      <c r="A17" s="87">
        <v>7</v>
      </c>
      <c r="B17" s="290" t="s">
        <v>158</v>
      </c>
      <c r="C17" s="291"/>
      <c r="D17" s="291"/>
      <c r="E17" s="291"/>
      <c r="F17" s="291"/>
      <c r="G17" s="291"/>
      <c r="H17" s="20"/>
      <c r="I17" s="20"/>
      <c r="J17" s="20"/>
      <c r="K17" s="21"/>
      <c r="L17" s="107"/>
      <c r="M17" s="20"/>
      <c r="N17" s="20"/>
      <c r="O17" s="21"/>
      <c r="P17" s="20"/>
      <c r="Q17" s="20"/>
      <c r="R17" s="20"/>
      <c r="S17" s="21"/>
    </row>
    <row r="18" spans="1:19" thickBot="1" x14ac:dyDescent="0.3">
      <c r="A18" s="88">
        <v>8</v>
      </c>
      <c r="B18" s="290" t="s">
        <v>157</v>
      </c>
      <c r="C18" s="291"/>
      <c r="D18" s="291"/>
      <c r="E18" s="291"/>
      <c r="F18" s="291"/>
      <c r="G18" s="291"/>
      <c r="H18" s="26"/>
      <c r="I18" s="26"/>
      <c r="J18" s="26"/>
      <c r="K18" s="27"/>
      <c r="L18" s="105"/>
      <c r="M18" s="26"/>
      <c r="N18" s="26"/>
      <c r="O18" s="33"/>
      <c r="P18" s="26"/>
      <c r="Q18" s="26"/>
      <c r="R18" s="26"/>
      <c r="S18" s="33"/>
    </row>
    <row r="19" spans="1:19" ht="30" customHeight="1" x14ac:dyDescent="0.25">
      <c r="A19" s="277" t="s">
        <v>23</v>
      </c>
      <c r="B19" s="278"/>
      <c r="C19" s="278"/>
      <c r="D19" s="278"/>
      <c r="E19" s="278"/>
      <c r="F19" s="278"/>
      <c r="G19" s="279"/>
      <c r="H19" s="36" t="str">
        <f t="shared" ref="H19:S19" si="0">H9</f>
        <v>Филиал/Группа филиалов</v>
      </c>
      <c r="I19" s="36" t="str">
        <f t="shared" si="0"/>
        <v>Филиал/Группа филиалов</v>
      </c>
      <c r="J19" s="36" t="str">
        <f t="shared" si="0"/>
        <v>Филиал/Группа филиалов</v>
      </c>
      <c r="K19" s="113" t="str">
        <f t="shared" si="0"/>
        <v>Филиал/Группа филиалов</v>
      </c>
      <c r="L19" s="38" t="str">
        <f t="shared" si="0"/>
        <v>Филиал/Группа филиалов</v>
      </c>
      <c r="M19" s="36" t="str">
        <f t="shared" si="0"/>
        <v>Филиал/Группа филиалов</v>
      </c>
      <c r="N19" s="36" t="str">
        <f t="shared" si="0"/>
        <v>Филиал/Группа филиалов</v>
      </c>
      <c r="O19" s="36" t="str">
        <f t="shared" si="0"/>
        <v>Филиал/Группа филиалов</v>
      </c>
      <c r="P19" s="36" t="str">
        <f t="shared" si="0"/>
        <v>Филиал/Группа филиалов</v>
      </c>
      <c r="Q19" s="36" t="str">
        <f t="shared" si="0"/>
        <v>Филиал/Группа филиалов</v>
      </c>
      <c r="R19" s="36" t="str">
        <f t="shared" si="0"/>
        <v>Филиал/Группа филиалов</v>
      </c>
      <c r="S19" s="36" t="str">
        <f t="shared" si="0"/>
        <v>Филиал/Группа филиалов</v>
      </c>
    </row>
    <row r="20" spans="1:19" ht="15" x14ac:dyDescent="0.25">
      <c r="A20" s="272">
        <v>9</v>
      </c>
      <c r="B20" s="281" t="s">
        <v>24</v>
      </c>
      <c r="C20" s="282"/>
      <c r="D20" s="282"/>
      <c r="E20" s="282"/>
      <c r="F20" s="282"/>
      <c r="G20" s="89" t="s">
        <v>25</v>
      </c>
      <c r="H20" s="90" t="s">
        <v>100</v>
      </c>
      <c r="I20" s="90" t="s">
        <v>100</v>
      </c>
      <c r="J20" s="90" t="s">
        <v>100</v>
      </c>
      <c r="K20" s="114" t="s">
        <v>100</v>
      </c>
      <c r="L20" s="108" t="s">
        <v>100</v>
      </c>
      <c r="M20" s="17" t="s">
        <v>100</v>
      </c>
      <c r="N20" s="17" t="s">
        <v>100</v>
      </c>
      <c r="O20" s="17" t="s">
        <v>100</v>
      </c>
      <c r="P20" s="17" t="s">
        <v>100</v>
      </c>
      <c r="Q20" s="17" t="s">
        <v>100</v>
      </c>
      <c r="R20" s="17" t="s">
        <v>100</v>
      </c>
      <c r="S20" s="17" t="s">
        <v>100</v>
      </c>
    </row>
    <row r="21" spans="1:19" ht="15" x14ac:dyDescent="0.25">
      <c r="A21" s="292"/>
      <c r="B21" s="274"/>
      <c r="C21" s="275"/>
      <c r="D21" s="275"/>
      <c r="E21" s="275"/>
      <c r="F21" s="275"/>
      <c r="G21" s="91" t="s">
        <v>26</v>
      </c>
      <c r="H21" s="90" t="s">
        <v>100</v>
      </c>
      <c r="I21" s="90" t="s">
        <v>100</v>
      </c>
      <c r="J21" s="90" t="s">
        <v>100</v>
      </c>
      <c r="K21" s="114" t="s">
        <v>100</v>
      </c>
      <c r="L21" s="108" t="s">
        <v>100</v>
      </c>
      <c r="M21" s="17" t="s">
        <v>100</v>
      </c>
      <c r="N21" s="17" t="s">
        <v>100</v>
      </c>
      <c r="O21" s="17" t="s">
        <v>100</v>
      </c>
      <c r="P21" s="17" t="s">
        <v>100</v>
      </c>
      <c r="Q21" s="17" t="s">
        <v>100</v>
      </c>
      <c r="R21" s="17" t="s">
        <v>100</v>
      </c>
      <c r="S21" s="17" t="s">
        <v>100</v>
      </c>
    </row>
    <row r="22" spans="1:19" ht="15" x14ac:dyDescent="0.25">
      <c r="A22" s="292"/>
      <c r="B22" s="274"/>
      <c r="C22" s="275"/>
      <c r="D22" s="275"/>
      <c r="E22" s="275"/>
      <c r="F22" s="275"/>
      <c r="G22" s="92" t="s">
        <v>27</v>
      </c>
      <c r="H22" s="90" t="s">
        <v>100</v>
      </c>
      <c r="I22" s="90" t="s">
        <v>100</v>
      </c>
      <c r="J22" s="90" t="s">
        <v>100</v>
      </c>
      <c r="K22" s="114" t="s">
        <v>100</v>
      </c>
      <c r="L22" s="108" t="s">
        <v>100</v>
      </c>
      <c r="M22" s="17" t="s">
        <v>100</v>
      </c>
      <c r="N22" s="17" t="s">
        <v>100</v>
      </c>
      <c r="O22" s="17" t="s">
        <v>100</v>
      </c>
      <c r="P22" s="17" t="s">
        <v>100</v>
      </c>
      <c r="Q22" s="17" t="s">
        <v>100</v>
      </c>
      <c r="R22" s="17" t="s">
        <v>100</v>
      </c>
      <c r="S22" s="17" t="s">
        <v>100</v>
      </c>
    </row>
    <row r="23" spans="1:19" ht="15" x14ac:dyDescent="0.25">
      <c r="A23" s="292"/>
      <c r="B23" s="274"/>
      <c r="C23" s="275"/>
      <c r="D23" s="275"/>
      <c r="E23" s="275"/>
      <c r="F23" s="275"/>
      <c r="G23" s="92" t="s">
        <v>53</v>
      </c>
      <c r="H23" s="90" t="s">
        <v>100</v>
      </c>
      <c r="I23" s="90" t="s">
        <v>100</v>
      </c>
      <c r="J23" s="90" t="s">
        <v>100</v>
      </c>
      <c r="K23" s="114" t="s">
        <v>100</v>
      </c>
      <c r="L23" s="108" t="s">
        <v>100</v>
      </c>
      <c r="M23" s="17" t="s">
        <v>100</v>
      </c>
      <c r="N23" s="17" t="s">
        <v>100</v>
      </c>
      <c r="O23" s="17" t="s">
        <v>100</v>
      </c>
      <c r="P23" s="17" t="s">
        <v>100</v>
      </c>
      <c r="Q23" s="17" t="s">
        <v>100</v>
      </c>
      <c r="R23" s="17" t="s">
        <v>100</v>
      </c>
      <c r="S23" s="17" t="s">
        <v>100</v>
      </c>
    </row>
    <row r="24" spans="1:19" ht="15" x14ac:dyDescent="0.25">
      <c r="A24" s="292"/>
      <c r="B24" s="274"/>
      <c r="C24" s="275"/>
      <c r="D24" s="275"/>
      <c r="E24" s="275"/>
      <c r="F24" s="275"/>
      <c r="G24" s="93" t="s">
        <v>28</v>
      </c>
      <c r="H24" s="90" t="s">
        <v>100</v>
      </c>
      <c r="I24" s="90" t="s">
        <v>100</v>
      </c>
      <c r="J24" s="90" t="s">
        <v>100</v>
      </c>
      <c r="K24" s="114" t="s">
        <v>100</v>
      </c>
      <c r="L24" s="108" t="s">
        <v>100</v>
      </c>
      <c r="M24" s="17" t="s">
        <v>100</v>
      </c>
      <c r="N24" s="17" t="s">
        <v>100</v>
      </c>
      <c r="O24" s="17" t="s">
        <v>100</v>
      </c>
      <c r="P24" s="17" t="s">
        <v>100</v>
      </c>
      <c r="Q24" s="17" t="s">
        <v>100</v>
      </c>
      <c r="R24" s="17" t="s">
        <v>100</v>
      </c>
      <c r="S24" s="17" t="s">
        <v>100</v>
      </c>
    </row>
    <row r="25" spans="1:19" ht="15" x14ac:dyDescent="0.25">
      <c r="A25" s="292"/>
      <c r="B25" s="274"/>
      <c r="C25" s="275"/>
      <c r="D25" s="275"/>
      <c r="E25" s="275"/>
      <c r="F25" s="275"/>
      <c r="G25" s="92" t="s">
        <v>29</v>
      </c>
      <c r="H25" s="90" t="s">
        <v>100</v>
      </c>
      <c r="I25" s="90" t="s">
        <v>100</v>
      </c>
      <c r="J25" s="90" t="s">
        <v>100</v>
      </c>
      <c r="K25" s="114" t="s">
        <v>100</v>
      </c>
      <c r="L25" s="108" t="s">
        <v>100</v>
      </c>
      <c r="M25" s="17" t="s">
        <v>100</v>
      </c>
      <c r="N25" s="17" t="s">
        <v>100</v>
      </c>
      <c r="O25" s="17" t="s">
        <v>100</v>
      </c>
      <c r="P25" s="17" t="s">
        <v>100</v>
      </c>
      <c r="Q25" s="17" t="s">
        <v>100</v>
      </c>
      <c r="R25" s="17" t="s">
        <v>100</v>
      </c>
      <c r="S25" s="17" t="s">
        <v>100</v>
      </c>
    </row>
    <row r="26" spans="1:19" ht="15" x14ac:dyDescent="0.25">
      <c r="A26" s="292"/>
      <c r="B26" s="274"/>
      <c r="C26" s="275"/>
      <c r="D26" s="275"/>
      <c r="E26" s="275"/>
      <c r="F26" s="275"/>
      <c r="G26" s="93" t="s">
        <v>30</v>
      </c>
      <c r="H26" s="90" t="s">
        <v>100</v>
      </c>
      <c r="I26" s="90" t="s">
        <v>100</v>
      </c>
      <c r="J26" s="90" t="s">
        <v>100</v>
      </c>
      <c r="K26" s="114" t="s">
        <v>100</v>
      </c>
      <c r="L26" s="108" t="s">
        <v>100</v>
      </c>
      <c r="M26" s="17" t="s">
        <v>100</v>
      </c>
      <c r="N26" s="17" t="s">
        <v>100</v>
      </c>
      <c r="O26" s="17" t="s">
        <v>100</v>
      </c>
      <c r="P26" s="17" t="s">
        <v>100</v>
      </c>
      <c r="Q26" s="17" t="s">
        <v>100</v>
      </c>
      <c r="R26" s="17" t="s">
        <v>100</v>
      </c>
      <c r="S26" s="17" t="s">
        <v>100</v>
      </c>
    </row>
    <row r="27" spans="1:19" ht="15" x14ac:dyDescent="0.25">
      <c r="A27" s="292"/>
      <c r="B27" s="274"/>
      <c r="C27" s="275"/>
      <c r="D27" s="275"/>
      <c r="E27" s="275"/>
      <c r="F27" s="275"/>
      <c r="G27" s="92" t="s">
        <v>32</v>
      </c>
      <c r="H27" s="90" t="s">
        <v>100</v>
      </c>
      <c r="I27" s="90" t="s">
        <v>100</v>
      </c>
      <c r="J27" s="90" t="s">
        <v>100</v>
      </c>
      <c r="K27" s="114" t="s">
        <v>100</v>
      </c>
      <c r="L27" s="108" t="s">
        <v>100</v>
      </c>
      <c r="M27" s="17" t="s">
        <v>100</v>
      </c>
      <c r="N27" s="17" t="s">
        <v>100</v>
      </c>
      <c r="O27" s="17" t="s">
        <v>100</v>
      </c>
      <c r="P27" s="17" t="s">
        <v>100</v>
      </c>
      <c r="Q27" s="17" t="s">
        <v>100</v>
      </c>
      <c r="R27" s="17" t="s">
        <v>100</v>
      </c>
      <c r="S27" s="17" t="s">
        <v>100</v>
      </c>
    </row>
    <row r="28" spans="1:19" ht="15" x14ac:dyDescent="0.25">
      <c r="A28" s="292"/>
      <c r="B28" s="274"/>
      <c r="C28" s="275"/>
      <c r="D28" s="275"/>
      <c r="E28" s="275"/>
      <c r="F28" s="275"/>
      <c r="G28" s="93" t="s">
        <v>31</v>
      </c>
      <c r="H28" s="90" t="s">
        <v>100</v>
      </c>
      <c r="I28" s="90" t="s">
        <v>100</v>
      </c>
      <c r="J28" s="90" t="s">
        <v>100</v>
      </c>
      <c r="K28" s="114" t="s">
        <v>100</v>
      </c>
      <c r="L28" s="108" t="s">
        <v>100</v>
      </c>
      <c r="M28" s="17" t="s">
        <v>100</v>
      </c>
      <c r="N28" s="17" t="s">
        <v>100</v>
      </c>
      <c r="O28" s="17" t="s">
        <v>100</v>
      </c>
      <c r="P28" s="17" t="s">
        <v>100</v>
      </c>
      <c r="Q28" s="17" t="s">
        <v>100</v>
      </c>
      <c r="R28" s="17" t="s">
        <v>100</v>
      </c>
      <c r="S28" s="17" t="s">
        <v>100</v>
      </c>
    </row>
    <row r="29" spans="1:19" ht="15" x14ac:dyDescent="0.25">
      <c r="A29" s="292"/>
      <c r="B29" s="274"/>
      <c r="C29" s="275"/>
      <c r="D29" s="275"/>
      <c r="E29" s="275"/>
      <c r="F29" s="275"/>
      <c r="G29" s="94" t="s">
        <v>126</v>
      </c>
      <c r="H29" s="90" t="s">
        <v>100</v>
      </c>
      <c r="I29" s="90" t="s">
        <v>100</v>
      </c>
      <c r="J29" s="90" t="s">
        <v>100</v>
      </c>
      <c r="K29" s="114" t="s">
        <v>100</v>
      </c>
      <c r="L29" s="108" t="s">
        <v>100</v>
      </c>
      <c r="M29" s="17" t="s">
        <v>100</v>
      </c>
      <c r="N29" s="17" t="s">
        <v>100</v>
      </c>
      <c r="O29" s="17" t="s">
        <v>100</v>
      </c>
      <c r="P29" s="17" t="s">
        <v>100</v>
      </c>
      <c r="Q29" s="17" t="s">
        <v>100</v>
      </c>
      <c r="R29" s="17" t="s">
        <v>100</v>
      </c>
      <c r="S29" s="17" t="s">
        <v>100</v>
      </c>
    </row>
    <row r="30" spans="1:19" ht="15" x14ac:dyDescent="0.25">
      <c r="A30" s="292"/>
      <c r="B30" s="274"/>
      <c r="C30" s="275"/>
      <c r="D30" s="275"/>
      <c r="E30" s="275"/>
      <c r="F30" s="275"/>
      <c r="G30" s="94" t="s">
        <v>130</v>
      </c>
      <c r="H30" s="90" t="s">
        <v>100</v>
      </c>
      <c r="I30" s="90" t="s">
        <v>100</v>
      </c>
      <c r="J30" s="90" t="s">
        <v>100</v>
      </c>
      <c r="K30" s="114" t="s">
        <v>100</v>
      </c>
      <c r="L30" s="108" t="s">
        <v>100</v>
      </c>
      <c r="M30" s="17" t="s">
        <v>100</v>
      </c>
      <c r="N30" s="17" t="s">
        <v>100</v>
      </c>
      <c r="O30" s="17" t="s">
        <v>100</v>
      </c>
      <c r="P30" s="17" t="s">
        <v>100</v>
      </c>
      <c r="Q30" s="17" t="s">
        <v>100</v>
      </c>
      <c r="R30" s="17" t="s">
        <v>100</v>
      </c>
      <c r="S30" s="17" t="s">
        <v>100</v>
      </c>
    </row>
    <row r="31" spans="1:19" thickBot="1" x14ac:dyDescent="0.3">
      <c r="A31" s="280"/>
      <c r="B31" s="284"/>
      <c r="C31" s="285"/>
      <c r="D31" s="285"/>
      <c r="E31" s="285"/>
      <c r="F31" s="285"/>
      <c r="G31" s="83" t="s">
        <v>33</v>
      </c>
      <c r="H31" s="102"/>
      <c r="I31" s="102"/>
      <c r="J31" s="103"/>
      <c r="K31" s="104"/>
      <c r="L31" s="101"/>
      <c r="M31" s="1"/>
      <c r="N31" s="1"/>
      <c r="O31" s="1"/>
      <c r="P31" s="1"/>
      <c r="Q31" s="1"/>
      <c r="R31" s="1"/>
      <c r="S31" s="1"/>
    </row>
    <row r="32" spans="1:19" ht="36.75" customHeight="1" x14ac:dyDescent="0.25">
      <c r="A32" s="287" t="s">
        <v>150</v>
      </c>
      <c r="B32" s="288"/>
      <c r="C32" s="288"/>
      <c r="D32" s="288"/>
      <c r="E32" s="288"/>
      <c r="F32" s="288"/>
      <c r="G32" s="289"/>
      <c r="H32" s="35" t="str">
        <f>H19</f>
        <v>Филиал/Группа филиалов</v>
      </c>
      <c r="I32" s="35" t="str">
        <f t="shared" ref="I32:K32" si="1">I19</f>
        <v>Филиал/Группа филиалов</v>
      </c>
      <c r="J32" s="35" t="str">
        <f t="shared" si="1"/>
        <v>Филиал/Группа филиалов</v>
      </c>
      <c r="K32" s="39" t="str">
        <f t="shared" si="1"/>
        <v>Филиал/Группа филиалов</v>
      </c>
      <c r="L32" s="38" t="str">
        <f>L19</f>
        <v>Филиал/Группа филиалов</v>
      </c>
      <c r="M32" s="36" t="str">
        <f t="shared" ref="M32:O32" si="2">M19</f>
        <v>Филиал/Группа филиалов</v>
      </c>
      <c r="N32" s="36" t="str">
        <f t="shared" si="2"/>
        <v>Филиал/Группа филиалов</v>
      </c>
      <c r="O32" s="36" t="str">
        <f t="shared" si="2"/>
        <v>Филиал/Группа филиалов</v>
      </c>
      <c r="P32" s="36" t="str">
        <f>P19</f>
        <v>Филиал/Группа филиалов</v>
      </c>
      <c r="Q32" s="36" t="str">
        <f t="shared" ref="Q32:S32" si="3">Q19</f>
        <v>Филиал/Группа филиалов</v>
      </c>
      <c r="R32" s="36" t="str">
        <f t="shared" si="3"/>
        <v>Филиал/Группа филиалов</v>
      </c>
      <c r="S32" s="36" t="str">
        <f t="shared" si="3"/>
        <v>Филиал/Группа филиалов</v>
      </c>
    </row>
    <row r="33" spans="1:19" ht="15" x14ac:dyDescent="0.25">
      <c r="A33" s="321">
        <v>10</v>
      </c>
      <c r="B33" s="304" t="s">
        <v>155</v>
      </c>
      <c r="C33" s="304"/>
      <c r="D33" s="304"/>
      <c r="E33" s="304"/>
      <c r="F33" s="304"/>
      <c r="G33" s="95" t="s">
        <v>131</v>
      </c>
      <c r="H33" s="90" t="s">
        <v>100</v>
      </c>
      <c r="I33" s="90" t="s">
        <v>100</v>
      </c>
      <c r="J33" s="90" t="s">
        <v>100</v>
      </c>
      <c r="K33" s="114" t="s">
        <v>100</v>
      </c>
      <c r="L33" s="108" t="s">
        <v>100</v>
      </c>
      <c r="M33" s="17" t="s">
        <v>100</v>
      </c>
      <c r="N33" s="17" t="s">
        <v>100</v>
      </c>
      <c r="O33" s="17" t="s">
        <v>100</v>
      </c>
      <c r="P33" s="17" t="s">
        <v>100</v>
      </c>
      <c r="Q33" s="17" t="s">
        <v>100</v>
      </c>
      <c r="R33" s="17" t="s">
        <v>100</v>
      </c>
      <c r="S33" s="17" t="s">
        <v>100</v>
      </c>
    </row>
    <row r="34" spans="1:19" ht="15" x14ac:dyDescent="0.25">
      <c r="A34" s="321"/>
      <c r="B34" s="304"/>
      <c r="C34" s="304"/>
      <c r="D34" s="304"/>
      <c r="E34" s="304"/>
      <c r="F34" s="304"/>
      <c r="G34" s="95" t="s">
        <v>124</v>
      </c>
      <c r="H34" s="90" t="s">
        <v>100</v>
      </c>
      <c r="I34" s="90" t="s">
        <v>100</v>
      </c>
      <c r="J34" s="90" t="s">
        <v>100</v>
      </c>
      <c r="K34" s="114" t="s">
        <v>100</v>
      </c>
      <c r="L34" s="108" t="s">
        <v>100</v>
      </c>
      <c r="M34" s="17" t="s">
        <v>100</v>
      </c>
      <c r="N34" s="17" t="s">
        <v>100</v>
      </c>
      <c r="O34" s="17" t="s">
        <v>100</v>
      </c>
      <c r="P34" s="17" t="s">
        <v>100</v>
      </c>
      <c r="Q34" s="17" t="s">
        <v>100</v>
      </c>
      <c r="R34" s="17" t="s">
        <v>100</v>
      </c>
      <c r="S34" s="17" t="s">
        <v>100</v>
      </c>
    </row>
    <row r="35" spans="1:19" ht="15" x14ac:dyDescent="0.25">
      <c r="A35" s="321"/>
      <c r="B35" s="304"/>
      <c r="C35" s="304"/>
      <c r="D35" s="304"/>
      <c r="E35" s="304"/>
      <c r="F35" s="304"/>
      <c r="G35" s="95" t="s">
        <v>138</v>
      </c>
      <c r="H35" s="90" t="s">
        <v>100</v>
      </c>
      <c r="I35" s="90" t="s">
        <v>100</v>
      </c>
      <c r="J35" s="90" t="s">
        <v>100</v>
      </c>
      <c r="K35" s="114" t="s">
        <v>100</v>
      </c>
      <c r="L35" s="108" t="s">
        <v>100</v>
      </c>
      <c r="M35" s="17" t="s">
        <v>100</v>
      </c>
      <c r="N35" s="17" t="s">
        <v>100</v>
      </c>
      <c r="O35" s="17" t="s">
        <v>100</v>
      </c>
      <c r="P35" s="17" t="s">
        <v>100</v>
      </c>
      <c r="Q35" s="17" t="s">
        <v>100</v>
      </c>
      <c r="R35" s="17" t="s">
        <v>100</v>
      </c>
      <c r="S35" s="17" t="s">
        <v>100</v>
      </c>
    </row>
    <row r="36" spans="1:19" ht="15" x14ac:dyDescent="0.25">
      <c r="A36" s="321"/>
      <c r="B36" s="304"/>
      <c r="C36" s="304"/>
      <c r="D36" s="304"/>
      <c r="E36" s="304"/>
      <c r="F36" s="304"/>
      <c r="G36" s="95" t="s">
        <v>144</v>
      </c>
      <c r="H36" s="90" t="s">
        <v>100</v>
      </c>
      <c r="I36" s="90" t="s">
        <v>100</v>
      </c>
      <c r="J36" s="90" t="s">
        <v>100</v>
      </c>
      <c r="K36" s="114" t="s">
        <v>100</v>
      </c>
      <c r="L36" s="108" t="s">
        <v>100</v>
      </c>
      <c r="M36" s="17" t="s">
        <v>100</v>
      </c>
      <c r="N36" s="17" t="s">
        <v>100</v>
      </c>
      <c r="O36" s="17" t="s">
        <v>100</v>
      </c>
      <c r="P36" s="17" t="s">
        <v>100</v>
      </c>
      <c r="Q36" s="17" t="s">
        <v>100</v>
      </c>
      <c r="R36" s="17" t="s">
        <v>100</v>
      </c>
      <c r="S36" s="17" t="s">
        <v>100</v>
      </c>
    </row>
    <row r="37" spans="1:19" ht="15" x14ac:dyDescent="0.25">
      <c r="A37" s="321"/>
      <c r="B37" s="304"/>
      <c r="C37" s="304"/>
      <c r="D37" s="304"/>
      <c r="E37" s="304"/>
      <c r="F37" s="304"/>
      <c r="G37" s="95" t="s">
        <v>143</v>
      </c>
      <c r="H37" s="90" t="s">
        <v>100</v>
      </c>
      <c r="I37" s="90" t="s">
        <v>100</v>
      </c>
      <c r="J37" s="90" t="s">
        <v>100</v>
      </c>
      <c r="K37" s="114" t="s">
        <v>100</v>
      </c>
      <c r="L37" s="108" t="s">
        <v>100</v>
      </c>
      <c r="M37" s="17" t="s">
        <v>100</v>
      </c>
      <c r="N37" s="17" t="s">
        <v>100</v>
      </c>
      <c r="O37" s="17" t="s">
        <v>100</v>
      </c>
      <c r="P37" s="17" t="s">
        <v>100</v>
      </c>
      <c r="Q37" s="17" t="s">
        <v>100</v>
      </c>
      <c r="R37" s="17" t="s">
        <v>100</v>
      </c>
      <c r="S37" s="17" t="s">
        <v>100</v>
      </c>
    </row>
    <row r="38" spans="1:19" ht="15" x14ac:dyDescent="0.25">
      <c r="A38" s="321"/>
      <c r="B38" s="304"/>
      <c r="C38" s="304"/>
      <c r="D38" s="304"/>
      <c r="E38" s="304"/>
      <c r="F38" s="304"/>
      <c r="G38" s="95" t="s">
        <v>140</v>
      </c>
      <c r="H38" s="90" t="s">
        <v>100</v>
      </c>
      <c r="I38" s="90" t="s">
        <v>100</v>
      </c>
      <c r="J38" s="90" t="s">
        <v>100</v>
      </c>
      <c r="K38" s="114" t="s">
        <v>100</v>
      </c>
      <c r="L38" s="108" t="s">
        <v>100</v>
      </c>
      <c r="M38" s="17" t="s">
        <v>100</v>
      </c>
      <c r="N38" s="17" t="s">
        <v>100</v>
      </c>
      <c r="O38" s="17" t="s">
        <v>100</v>
      </c>
      <c r="P38" s="17" t="s">
        <v>100</v>
      </c>
      <c r="Q38" s="17" t="s">
        <v>100</v>
      </c>
      <c r="R38" s="17" t="s">
        <v>100</v>
      </c>
      <c r="S38" s="17" t="s">
        <v>100</v>
      </c>
    </row>
    <row r="39" spans="1:19" ht="15" x14ac:dyDescent="0.25">
      <c r="A39" s="321"/>
      <c r="B39" s="304"/>
      <c r="C39" s="304"/>
      <c r="D39" s="304"/>
      <c r="E39" s="304"/>
      <c r="F39" s="304"/>
      <c r="G39" s="95" t="s">
        <v>139</v>
      </c>
      <c r="H39" s="90" t="s">
        <v>100</v>
      </c>
      <c r="I39" s="90" t="s">
        <v>100</v>
      </c>
      <c r="J39" s="90" t="s">
        <v>100</v>
      </c>
      <c r="K39" s="114" t="s">
        <v>100</v>
      </c>
      <c r="L39" s="108" t="s">
        <v>100</v>
      </c>
      <c r="M39" s="17" t="s">
        <v>100</v>
      </c>
      <c r="N39" s="17" t="s">
        <v>100</v>
      </c>
      <c r="O39" s="17" t="s">
        <v>100</v>
      </c>
      <c r="P39" s="17" t="s">
        <v>100</v>
      </c>
      <c r="Q39" s="17" t="s">
        <v>100</v>
      </c>
      <c r="R39" s="17" t="s">
        <v>100</v>
      </c>
      <c r="S39" s="17" t="s">
        <v>100</v>
      </c>
    </row>
    <row r="40" spans="1:19" ht="15" x14ac:dyDescent="0.25">
      <c r="A40" s="321"/>
      <c r="B40" s="304"/>
      <c r="C40" s="304"/>
      <c r="D40" s="304"/>
      <c r="E40" s="304"/>
      <c r="F40" s="304"/>
      <c r="G40" s="95" t="s">
        <v>135</v>
      </c>
      <c r="H40" s="90" t="s">
        <v>100</v>
      </c>
      <c r="I40" s="90" t="s">
        <v>100</v>
      </c>
      <c r="J40" s="90" t="s">
        <v>100</v>
      </c>
      <c r="K40" s="114" t="s">
        <v>100</v>
      </c>
      <c r="L40" s="108" t="s">
        <v>100</v>
      </c>
      <c r="M40" s="17" t="s">
        <v>100</v>
      </c>
      <c r="N40" s="17" t="s">
        <v>100</v>
      </c>
      <c r="O40" s="17" t="s">
        <v>100</v>
      </c>
      <c r="P40" s="17" t="s">
        <v>100</v>
      </c>
      <c r="Q40" s="17" t="s">
        <v>100</v>
      </c>
      <c r="R40" s="17" t="s">
        <v>100</v>
      </c>
      <c r="S40" s="17" t="s">
        <v>100</v>
      </c>
    </row>
    <row r="41" spans="1:19" ht="15" x14ac:dyDescent="0.25">
      <c r="A41" s="321"/>
      <c r="B41" s="304"/>
      <c r="C41" s="304"/>
      <c r="D41" s="304"/>
      <c r="E41" s="304"/>
      <c r="F41" s="304"/>
      <c r="G41" s="95" t="s">
        <v>152</v>
      </c>
      <c r="H41" s="90" t="s">
        <v>100</v>
      </c>
      <c r="I41" s="90" t="s">
        <v>100</v>
      </c>
      <c r="J41" s="90" t="s">
        <v>100</v>
      </c>
      <c r="K41" s="114" t="s">
        <v>100</v>
      </c>
      <c r="L41" s="108" t="s">
        <v>100</v>
      </c>
      <c r="M41" s="17" t="s">
        <v>100</v>
      </c>
      <c r="N41" s="17" t="s">
        <v>100</v>
      </c>
      <c r="O41" s="17" t="s">
        <v>100</v>
      </c>
      <c r="P41" s="17" t="s">
        <v>100</v>
      </c>
      <c r="Q41" s="17" t="s">
        <v>100</v>
      </c>
      <c r="R41" s="17" t="s">
        <v>100</v>
      </c>
      <c r="S41" s="17" t="s">
        <v>100</v>
      </c>
    </row>
    <row r="42" spans="1:19" ht="15" x14ac:dyDescent="0.25">
      <c r="A42" s="321"/>
      <c r="B42" s="304"/>
      <c r="C42" s="304"/>
      <c r="D42" s="304"/>
      <c r="E42" s="304"/>
      <c r="F42" s="304"/>
      <c r="G42" s="95" t="s">
        <v>136</v>
      </c>
      <c r="H42" s="90" t="s">
        <v>100</v>
      </c>
      <c r="I42" s="90" t="s">
        <v>100</v>
      </c>
      <c r="J42" s="90" t="s">
        <v>100</v>
      </c>
      <c r="K42" s="114" t="s">
        <v>100</v>
      </c>
      <c r="L42" s="108" t="s">
        <v>100</v>
      </c>
      <c r="M42" s="17" t="s">
        <v>100</v>
      </c>
      <c r="N42" s="17" t="s">
        <v>100</v>
      </c>
      <c r="O42" s="17" t="s">
        <v>100</v>
      </c>
      <c r="P42" s="17" t="s">
        <v>100</v>
      </c>
      <c r="Q42" s="17" t="s">
        <v>100</v>
      </c>
      <c r="R42" s="17" t="s">
        <v>100</v>
      </c>
      <c r="S42" s="17" t="s">
        <v>100</v>
      </c>
    </row>
    <row r="43" spans="1:19" ht="15" x14ac:dyDescent="0.25">
      <c r="A43" s="321"/>
      <c r="B43" s="304"/>
      <c r="C43" s="304"/>
      <c r="D43" s="304"/>
      <c r="E43" s="304"/>
      <c r="F43" s="304"/>
      <c r="G43" s="95" t="s">
        <v>137</v>
      </c>
      <c r="H43" s="90" t="s">
        <v>100</v>
      </c>
      <c r="I43" s="90" t="s">
        <v>100</v>
      </c>
      <c r="J43" s="90" t="s">
        <v>100</v>
      </c>
      <c r="K43" s="114" t="s">
        <v>100</v>
      </c>
      <c r="L43" s="108" t="s">
        <v>100</v>
      </c>
      <c r="M43" s="17" t="s">
        <v>100</v>
      </c>
      <c r="N43" s="17" t="s">
        <v>100</v>
      </c>
      <c r="O43" s="17" t="s">
        <v>100</v>
      </c>
      <c r="P43" s="17" t="s">
        <v>100</v>
      </c>
      <c r="Q43" s="17" t="s">
        <v>100</v>
      </c>
      <c r="R43" s="17" t="s">
        <v>100</v>
      </c>
      <c r="S43" s="17" t="s">
        <v>100</v>
      </c>
    </row>
    <row r="44" spans="1:19" ht="15" x14ac:dyDescent="0.25">
      <c r="A44" s="321"/>
      <c r="B44" s="304"/>
      <c r="C44" s="304"/>
      <c r="D44" s="304"/>
      <c r="E44" s="304"/>
      <c r="F44" s="304"/>
      <c r="G44" s="95" t="s">
        <v>142</v>
      </c>
      <c r="H44" s="90" t="s">
        <v>100</v>
      </c>
      <c r="I44" s="90" t="s">
        <v>100</v>
      </c>
      <c r="J44" s="90" t="s">
        <v>100</v>
      </c>
      <c r="K44" s="114" t="s">
        <v>100</v>
      </c>
      <c r="L44" s="108" t="s">
        <v>100</v>
      </c>
      <c r="M44" s="17" t="s">
        <v>100</v>
      </c>
      <c r="N44" s="17" t="s">
        <v>100</v>
      </c>
      <c r="O44" s="17" t="s">
        <v>100</v>
      </c>
      <c r="P44" s="17" t="s">
        <v>100</v>
      </c>
      <c r="Q44" s="17" t="s">
        <v>100</v>
      </c>
      <c r="R44" s="17" t="s">
        <v>100</v>
      </c>
      <c r="S44" s="17" t="s">
        <v>100</v>
      </c>
    </row>
    <row r="45" spans="1:19" ht="15" x14ac:dyDescent="0.25">
      <c r="A45" s="321"/>
      <c r="B45" s="304"/>
      <c r="C45" s="304"/>
      <c r="D45" s="304"/>
      <c r="E45" s="304"/>
      <c r="F45" s="304"/>
      <c r="G45" s="95" t="s">
        <v>141</v>
      </c>
      <c r="H45" s="90" t="s">
        <v>100</v>
      </c>
      <c r="I45" s="90" t="s">
        <v>100</v>
      </c>
      <c r="J45" s="90" t="s">
        <v>100</v>
      </c>
      <c r="K45" s="114" t="s">
        <v>100</v>
      </c>
      <c r="L45" s="108" t="s">
        <v>100</v>
      </c>
      <c r="M45" s="17" t="s">
        <v>100</v>
      </c>
      <c r="N45" s="17" t="s">
        <v>100</v>
      </c>
      <c r="O45" s="17" t="s">
        <v>100</v>
      </c>
      <c r="P45" s="17" t="s">
        <v>100</v>
      </c>
      <c r="Q45" s="17" t="s">
        <v>100</v>
      </c>
      <c r="R45" s="17" t="s">
        <v>100</v>
      </c>
      <c r="S45" s="17" t="s">
        <v>100</v>
      </c>
    </row>
    <row r="46" spans="1:19" ht="15" x14ac:dyDescent="0.25">
      <c r="A46" s="321"/>
      <c r="B46" s="304"/>
      <c r="C46" s="304"/>
      <c r="D46" s="304"/>
      <c r="E46" s="304"/>
      <c r="F46" s="304"/>
      <c r="G46" s="95" t="s">
        <v>145</v>
      </c>
      <c r="H46" s="90" t="s">
        <v>100</v>
      </c>
      <c r="I46" s="90" t="s">
        <v>100</v>
      </c>
      <c r="J46" s="90" t="s">
        <v>100</v>
      </c>
      <c r="K46" s="114" t="s">
        <v>100</v>
      </c>
      <c r="L46" s="108" t="s">
        <v>100</v>
      </c>
      <c r="M46" s="17" t="s">
        <v>100</v>
      </c>
      <c r="N46" s="17" t="s">
        <v>100</v>
      </c>
      <c r="O46" s="17" t="s">
        <v>100</v>
      </c>
      <c r="P46" s="17" t="s">
        <v>100</v>
      </c>
      <c r="Q46" s="17" t="s">
        <v>100</v>
      </c>
      <c r="R46" s="17" t="s">
        <v>100</v>
      </c>
      <c r="S46" s="17" t="s">
        <v>100</v>
      </c>
    </row>
    <row r="47" spans="1:19" ht="15" x14ac:dyDescent="0.25">
      <c r="A47" s="321"/>
      <c r="B47" s="304"/>
      <c r="C47" s="304"/>
      <c r="D47" s="304"/>
      <c r="E47" s="304"/>
      <c r="F47" s="304"/>
      <c r="G47" s="95" t="s">
        <v>146</v>
      </c>
      <c r="H47" s="90" t="s">
        <v>100</v>
      </c>
      <c r="I47" s="90" t="s">
        <v>100</v>
      </c>
      <c r="J47" s="90" t="s">
        <v>100</v>
      </c>
      <c r="K47" s="114" t="s">
        <v>100</v>
      </c>
      <c r="L47" s="108" t="s">
        <v>100</v>
      </c>
      <c r="M47" s="17" t="s">
        <v>100</v>
      </c>
      <c r="N47" s="17" t="s">
        <v>100</v>
      </c>
      <c r="O47" s="17" t="s">
        <v>100</v>
      </c>
      <c r="P47" s="17" t="s">
        <v>100</v>
      </c>
      <c r="Q47" s="17" t="s">
        <v>100</v>
      </c>
      <c r="R47" s="17" t="s">
        <v>100</v>
      </c>
      <c r="S47" s="17" t="s">
        <v>100</v>
      </c>
    </row>
    <row r="48" spans="1:19" ht="15" x14ac:dyDescent="0.25">
      <c r="A48" s="321"/>
      <c r="B48" s="304"/>
      <c r="C48" s="304"/>
      <c r="D48" s="304"/>
      <c r="E48" s="304"/>
      <c r="F48" s="304"/>
      <c r="G48" s="95" t="s">
        <v>147</v>
      </c>
      <c r="H48" s="90" t="s">
        <v>100</v>
      </c>
      <c r="I48" s="90" t="s">
        <v>100</v>
      </c>
      <c r="J48" s="90" t="s">
        <v>100</v>
      </c>
      <c r="K48" s="114" t="s">
        <v>100</v>
      </c>
      <c r="L48" s="108" t="s">
        <v>100</v>
      </c>
      <c r="M48" s="17" t="s">
        <v>100</v>
      </c>
      <c r="N48" s="17" t="s">
        <v>100</v>
      </c>
      <c r="O48" s="17" t="s">
        <v>100</v>
      </c>
      <c r="P48" s="17" t="s">
        <v>100</v>
      </c>
      <c r="Q48" s="17" t="s">
        <v>100</v>
      </c>
      <c r="R48" s="17" t="s">
        <v>100</v>
      </c>
      <c r="S48" s="17" t="s">
        <v>100</v>
      </c>
    </row>
    <row r="49" spans="1:19" ht="15" x14ac:dyDescent="0.25">
      <c r="A49" s="321"/>
      <c r="B49" s="304"/>
      <c r="C49" s="304"/>
      <c r="D49" s="304"/>
      <c r="E49" s="304"/>
      <c r="F49" s="304"/>
      <c r="G49" s="95" t="s">
        <v>148</v>
      </c>
      <c r="H49" s="90" t="s">
        <v>100</v>
      </c>
      <c r="I49" s="90" t="s">
        <v>100</v>
      </c>
      <c r="J49" s="90" t="s">
        <v>100</v>
      </c>
      <c r="K49" s="114" t="s">
        <v>100</v>
      </c>
      <c r="L49" s="108" t="s">
        <v>100</v>
      </c>
      <c r="M49" s="17" t="s">
        <v>100</v>
      </c>
      <c r="N49" s="17" t="s">
        <v>100</v>
      </c>
      <c r="O49" s="17" t="s">
        <v>100</v>
      </c>
      <c r="P49" s="17" t="s">
        <v>100</v>
      </c>
      <c r="Q49" s="17" t="s">
        <v>100</v>
      </c>
      <c r="R49" s="17" t="s">
        <v>100</v>
      </c>
      <c r="S49" s="17" t="s">
        <v>100</v>
      </c>
    </row>
    <row r="50" spans="1:19" ht="25.5" x14ac:dyDescent="0.25">
      <c r="A50" s="321"/>
      <c r="B50" s="304"/>
      <c r="C50" s="304"/>
      <c r="D50" s="304"/>
      <c r="E50" s="304"/>
      <c r="F50" s="304"/>
      <c r="G50" s="95" t="s">
        <v>149</v>
      </c>
      <c r="H50" s="90" t="s">
        <v>100</v>
      </c>
      <c r="I50" s="90" t="s">
        <v>100</v>
      </c>
      <c r="J50" s="90" t="s">
        <v>100</v>
      </c>
      <c r="K50" s="114" t="s">
        <v>100</v>
      </c>
      <c r="L50" s="108" t="s">
        <v>100</v>
      </c>
      <c r="M50" s="17" t="s">
        <v>100</v>
      </c>
      <c r="N50" s="17" t="s">
        <v>100</v>
      </c>
      <c r="O50" s="17" t="s">
        <v>100</v>
      </c>
      <c r="P50" s="17" t="s">
        <v>100</v>
      </c>
      <c r="Q50" s="17" t="s">
        <v>100</v>
      </c>
      <c r="R50" s="17" t="s">
        <v>100</v>
      </c>
      <c r="S50" s="17" t="s">
        <v>100</v>
      </c>
    </row>
    <row r="51" spans="1:19" ht="25.5" x14ac:dyDescent="0.25">
      <c r="A51" s="321"/>
      <c r="B51" s="304"/>
      <c r="C51" s="304"/>
      <c r="D51" s="304"/>
      <c r="E51" s="304"/>
      <c r="F51" s="304"/>
      <c r="G51" s="95" t="s">
        <v>156</v>
      </c>
      <c r="H51" s="90" t="s">
        <v>100</v>
      </c>
      <c r="I51" s="90" t="s">
        <v>100</v>
      </c>
      <c r="J51" s="90" t="s">
        <v>100</v>
      </c>
      <c r="K51" s="114" t="s">
        <v>100</v>
      </c>
      <c r="L51" s="108" t="s">
        <v>100</v>
      </c>
      <c r="M51" s="17" t="s">
        <v>100</v>
      </c>
      <c r="N51" s="17" t="s">
        <v>100</v>
      </c>
      <c r="O51" s="17" t="s">
        <v>100</v>
      </c>
      <c r="P51" s="17" t="s">
        <v>100</v>
      </c>
      <c r="Q51" s="17" t="s">
        <v>100</v>
      </c>
      <c r="R51" s="17" t="s">
        <v>100</v>
      </c>
      <c r="S51" s="17" t="s">
        <v>100</v>
      </c>
    </row>
    <row r="52" spans="1:19" ht="15" x14ac:dyDescent="0.25">
      <c r="A52" s="321"/>
      <c r="B52" s="304"/>
      <c r="C52" s="304"/>
      <c r="D52" s="304"/>
      <c r="E52" s="304"/>
      <c r="F52" s="304"/>
      <c r="G52" s="95" t="s">
        <v>33</v>
      </c>
      <c r="H52" s="96"/>
      <c r="I52" s="96"/>
      <c r="J52" s="96"/>
      <c r="K52" s="115"/>
      <c r="L52" s="109"/>
      <c r="M52" s="31"/>
      <c r="N52" s="31"/>
      <c r="O52" s="34"/>
      <c r="P52" s="31"/>
      <c r="Q52" s="31"/>
      <c r="R52" s="31"/>
      <c r="S52" s="34"/>
    </row>
    <row r="53" spans="1:19" ht="15" x14ac:dyDescent="0.25">
      <c r="A53" s="321"/>
      <c r="B53" s="304"/>
      <c r="C53" s="304"/>
      <c r="D53" s="304"/>
      <c r="E53" s="304"/>
      <c r="F53" s="304"/>
      <c r="G53" s="95" t="s">
        <v>33</v>
      </c>
      <c r="H53" s="96"/>
      <c r="I53" s="96"/>
      <c r="J53" s="96"/>
      <c r="K53" s="115"/>
      <c r="L53" s="109"/>
      <c r="M53" s="31"/>
      <c r="N53" s="31"/>
      <c r="O53" s="34"/>
      <c r="P53" s="31"/>
      <c r="Q53" s="31"/>
      <c r="R53" s="31"/>
      <c r="S53" s="34"/>
    </row>
    <row r="54" spans="1:19" ht="30" customHeight="1" x14ac:dyDescent="0.25">
      <c r="A54" s="287" t="s">
        <v>23</v>
      </c>
      <c r="B54" s="288"/>
      <c r="C54" s="288"/>
      <c r="D54" s="288"/>
      <c r="E54" s="288"/>
      <c r="F54" s="288"/>
      <c r="G54" s="289"/>
      <c r="H54" s="35" t="str">
        <f>H32</f>
        <v>Филиал/Группа филиалов</v>
      </c>
      <c r="I54" s="35" t="str">
        <f t="shared" ref="I54:K54" si="4">I32</f>
        <v>Филиал/Группа филиалов</v>
      </c>
      <c r="J54" s="35" t="str">
        <f t="shared" si="4"/>
        <v>Филиал/Группа филиалов</v>
      </c>
      <c r="K54" s="39" t="str">
        <f t="shared" si="4"/>
        <v>Филиал/Группа филиалов</v>
      </c>
      <c r="L54" s="37" t="str">
        <f>L32</f>
        <v>Филиал/Группа филиалов</v>
      </c>
      <c r="M54" s="35" t="str">
        <f t="shared" ref="M54:O54" si="5">M32</f>
        <v>Филиал/Группа филиалов</v>
      </c>
      <c r="N54" s="35" t="str">
        <f t="shared" si="5"/>
        <v>Филиал/Группа филиалов</v>
      </c>
      <c r="O54" s="35" t="str">
        <f t="shared" si="5"/>
        <v>Филиал/Группа филиалов</v>
      </c>
      <c r="P54" s="35" t="str">
        <f>P32</f>
        <v>Филиал/Группа филиалов</v>
      </c>
      <c r="Q54" s="35" t="str">
        <f t="shared" ref="Q54:S54" si="6">Q32</f>
        <v>Филиал/Группа филиалов</v>
      </c>
      <c r="R54" s="35" t="str">
        <f t="shared" si="6"/>
        <v>Филиал/Группа филиалов</v>
      </c>
      <c r="S54" s="35" t="str">
        <f t="shared" si="6"/>
        <v>Филиал/Группа филиалов</v>
      </c>
    </row>
    <row r="55" spans="1:19" thickBot="1" x14ac:dyDescent="0.3">
      <c r="A55" s="100">
        <v>11</v>
      </c>
      <c r="B55" s="290" t="s">
        <v>151</v>
      </c>
      <c r="C55" s="291"/>
      <c r="D55" s="291"/>
      <c r="E55" s="291"/>
      <c r="F55" s="291"/>
      <c r="G55" s="291"/>
      <c r="H55" s="98"/>
      <c r="I55" s="99"/>
      <c r="J55" s="322"/>
      <c r="K55" s="323"/>
      <c r="L55" s="28"/>
      <c r="M55" s="29"/>
      <c r="N55" s="295"/>
      <c r="O55" s="296"/>
      <c r="P55" s="28"/>
      <c r="Q55" s="29"/>
      <c r="R55" s="295"/>
      <c r="S55" s="296"/>
    </row>
    <row r="56" spans="1:19" ht="33" customHeight="1" x14ac:dyDescent="0.25">
      <c r="A56" s="287" t="s">
        <v>66</v>
      </c>
      <c r="B56" s="288"/>
      <c r="C56" s="288"/>
      <c r="D56" s="288"/>
      <c r="E56" s="288"/>
      <c r="F56" s="288"/>
      <c r="G56" s="289"/>
      <c r="H56" s="35" t="str">
        <f>H32</f>
        <v>Филиал/Группа филиалов</v>
      </c>
      <c r="I56" s="35" t="str">
        <f>I32</f>
        <v>Филиал/Группа филиалов</v>
      </c>
      <c r="J56" s="35" t="str">
        <f t="shared" ref="J56:K56" si="7">J32</f>
        <v>Филиал/Группа филиалов</v>
      </c>
      <c r="K56" s="39" t="str">
        <f t="shared" si="7"/>
        <v>Филиал/Группа филиалов</v>
      </c>
      <c r="L56" s="38" t="str">
        <f>L32</f>
        <v>Филиал/Группа филиалов</v>
      </c>
      <c r="M56" s="36" t="str">
        <f>M32</f>
        <v>Филиал/Группа филиалов</v>
      </c>
      <c r="N56" s="36" t="str">
        <f t="shared" ref="N56:O56" si="8">N32</f>
        <v>Филиал/Группа филиалов</v>
      </c>
      <c r="O56" s="36" t="str">
        <f t="shared" si="8"/>
        <v>Филиал/Группа филиалов</v>
      </c>
      <c r="P56" s="36" t="str">
        <f>P32</f>
        <v>Филиал/Группа филиалов</v>
      </c>
      <c r="Q56" s="36" t="str">
        <f>Q32</f>
        <v>Филиал/Группа филиалов</v>
      </c>
      <c r="R56" s="36" t="str">
        <f t="shared" ref="R56:S56" si="9">R32</f>
        <v>Филиал/Группа филиалов</v>
      </c>
      <c r="S56" s="36" t="str">
        <f t="shared" si="9"/>
        <v>Филиал/Группа филиалов</v>
      </c>
    </row>
    <row r="57" spans="1:19" ht="15" x14ac:dyDescent="0.25">
      <c r="A57" s="272">
        <v>12</v>
      </c>
      <c r="B57" s="305" t="s">
        <v>133</v>
      </c>
      <c r="C57" s="306"/>
      <c r="D57" s="306"/>
      <c r="E57" s="306"/>
      <c r="F57" s="306"/>
      <c r="G57" s="306"/>
      <c r="H57" s="90" t="s">
        <v>100</v>
      </c>
      <c r="I57" s="90" t="s">
        <v>100</v>
      </c>
      <c r="J57" s="90" t="s">
        <v>100</v>
      </c>
      <c r="K57" s="114" t="s">
        <v>100</v>
      </c>
      <c r="L57" s="108" t="s">
        <v>100</v>
      </c>
      <c r="M57" s="17" t="s">
        <v>100</v>
      </c>
      <c r="N57" s="17" t="s">
        <v>100</v>
      </c>
      <c r="O57" s="17" t="s">
        <v>100</v>
      </c>
      <c r="P57" s="17" t="s">
        <v>100</v>
      </c>
      <c r="Q57" s="17" t="s">
        <v>100</v>
      </c>
      <c r="R57" s="17" t="s">
        <v>100</v>
      </c>
      <c r="S57" s="17" t="s">
        <v>100</v>
      </c>
    </row>
    <row r="58" spans="1:19" ht="15" x14ac:dyDescent="0.25">
      <c r="A58" s="292"/>
      <c r="B58" s="304" t="s">
        <v>153</v>
      </c>
      <c r="C58" s="304"/>
      <c r="D58" s="304"/>
      <c r="E58" s="304"/>
      <c r="F58" s="304"/>
      <c r="G58" s="304"/>
      <c r="H58" s="90" t="s">
        <v>100</v>
      </c>
      <c r="I58" s="90" t="s">
        <v>100</v>
      </c>
      <c r="J58" s="90" t="s">
        <v>100</v>
      </c>
      <c r="K58" s="114" t="s">
        <v>100</v>
      </c>
      <c r="L58" s="108" t="s">
        <v>100</v>
      </c>
      <c r="M58" s="17" t="s">
        <v>100</v>
      </c>
      <c r="N58" s="17" t="s">
        <v>100</v>
      </c>
      <c r="O58" s="17" t="s">
        <v>100</v>
      </c>
      <c r="P58" s="17" t="s">
        <v>100</v>
      </c>
      <c r="Q58" s="17" t="s">
        <v>100</v>
      </c>
      <c r="R58" s="17" t="s">
        <v>100</v>
      </c>
      <c r="S58" s="17" t="s">
        <v>100</v>
      </c>
    </row>
    <row r="59" spans="1:19" ht="15" x14ac:dyDescent="0.25">
      <c r="A59" s="292"/>
      <c r="B59" s="304" t="s">
        <v>35</v>
      </c>
      <c r="C59" s="304"/>
      <c r="D59" s="304"/>
      <c r="E59" s="304"/>
      <c r="F59" s="304"/>
      <c r="G59" s="304"/>
      <c r="H59" s="90" t="s">
        <v>100</v>
      </c>
      <c r="I59" s="90" t="s">
        <v>100</v>
      </c>
      <c r="J59" s="90" t="s">
        <v>100</v>
      </c>
      <c r="K59" s="114" t="s">
        <v>100</v>
      </c>
      <c r="L59" s="108" t="s">
        <v>100</v>
      </c>
      <c r="M59" s="17" t="s">
        <v>100</v>
      </c>
      <c r="N59" s="17" t="s">
        <v>100</v>
      </c>
      <c r="O59" s="17" t="s">
        <v>100</v>
      </c>
      <c r="P59" s="17" t="s">
        <v>100</v>
      </c>
      <c r="Q59" s="17" t="s">
        <v>100</v>
      </c>
      <c r="R59" s="17" t="s">
        <v>100</v>
      </c>
      <c r="S59" s="17" t="s">
        <v>100</v>
      </c>
    </row>
    <row r="60" spans="1:19" ht="15" x14ac:dyDescent="0.25">
      <c r="A60" s="292"/>
      <c r="B60" s="304" t="s">
        <v>34</v>
      </c>
      <c r="C60" s="304"/>
      <c r="D60" s="304"/>
      <c r="E60" s="304"/>
      <c r="F60" s="304"/>
      <c r="G60" s="304"/>
      <c r="H60" s="90" t="s">
        <v>100</v>
      </c>
      <c r="I60" s="90" t="s">
        <v>100</v>
      </c>
      <c r="J60" s="90" t="s">
        <v>100</v>
      </c>
      <c r="K60" s="114" t="s">
        <v>100</v>
      </c>
      <c r="L60" s="108" t="s">
        <v>100</v>
      </c>
      <c r="M60" s="17" t="s">
        <v>100</v>
      </c>
      <c r="N60" s="17" t="s">
        <v>100</v>
      </c>
      <c r="O60" s="17" t="s">
        <v>100</v>
      </c>
      <c r="P60" s="17" t="s">
        <v>100</v>
      </c>
      <c r="Q60" s="17" t="s">
        <v>100</v>
      </c>
      <c r="R60" s="17" t="s">
        <v>100</v>
      </c>
      <c r="S60" s="17" t="s">
        <v>100</v>
      </c>
    </row>
    <row r="61" spans="1:19" ht="15" x14ac:dyDescent="0.25">
      <c r="A61" s="292"/>
      <c r="B61" s="304" t="s">
        <v>154</v>
      </c>
      <c r="C61" s="304"/>
      <c r="D61" s="304"/>
      <c r="E61" s="304"/>
      <c r="F61" s="304"/>
      <c r="G61" s="304"/>
      <c r="H61" s="90" t="s">
        <v>100</v>
      </c>
      <c r="I61" s="90" t="s">
        <v>100</v>
      </c>
      <c r="J61" s="90" t="s">
        <v>100</v>
      </c>
      <c r="K61" s="114" t="s">
        <v>100</v>
      </c>
      <c r="L61" s="108" t="s">
        <v>100</v>
      </c>
      <c r="M61" s="17" t="s">
        <v>100</v>
      </c>
      <c r="N61" s="17" t="s">
        <v>100</v>
      </c>
      <c r="O61" s="17" t="s">
        <v>100</v>
      </c>
      <c r="P61" s="17" t="s">
        <v>100</v>
      </c>
      <c r="Q61" s="17" t="s">
        <v>100</v>
      </c>
      <c r="R61" s="17" t="s">
        <v>100</v>
      </c>
      <c r="S61" s="17" t="s">
        <v>100</v>
      </c>
    </row>
    <row r="62" spans="1:19" thickBot="1" x14ac:dyDescent="0.3">
      <c r="A62" s="273"/>
      <c r="B62" s="304" t="s">
        <v>33</v>
      </c>
      <c r="C62" s="304"/>
      <c r="D62" s="304"/>
      <c r="E62" s="304"/>
      <c r="F62" s="304"/>
      <c r="G62" s="304"/>
      <c r="H62" s="97"/>
      <c r="I62" s="96"/>
      <c r="J62" s="96"/>
      <c r="K62" s="116"/>
      <c r="L62" s="110"/>
      <c r="M62" s="31"/>
      <c r="N62" s="31"/>
      <c r="O62" s="32"/>
      <c r="P62" s="30"/>
      <c r="Q62" s="31"/>
      <c r="R62" s="31"/>
      <c r="S62" s="32"/>
    </row>
    <row r="63" spans="1:19" ht="25.5" x14ac:dyDescent="0.25">
      <c r="A63" s="277" t="s">
        <v>132</v>
      </c>
      <c r="B63" s="288"/>
      <c r="C63" s="288"/>
      <c r="D63" s="288"/>
      <c r="E63" s="288"/>
      <c r="F63" s="288"/>
      <c r="G63" s="289"/>
      <c r="H63" s="35" t="str">
        <f>H56</f>
        <v>Филиал/Группа филиалов</v>
      </c>
      <c r="I63" s="35" t="str">
        <f t="shared" ref="I63:K63" si="10">I56</f>
        <v>Филиал/Группа филиалов</v>
      </c>
      <c r="J63" s="35" t="str">
        <f t="shared" si="10"/>
        <v>Филиал/Группа филиалов</v>
      </c>
      <c r="K63" s="39" t="str">
        <f t="shared" si="10"/>
        <v>Филиал/Группа филиалов</v>
      </c>
      <c r="L63" s="38" t="str">
        <f>L56</f>
        <v>Филиал/Группа филиалов</v>
      </c>
      <c r="M63" s="36" t="str">
        <f t="shared" ref="M63:O63" si="11">M56</f>
        <v>Филиал/Группа филиалов</v>
      </c>
      <c r="N63" s="36" t="str">
        <f t="shared" si="11"/>
        <v>Филиал/Группа филиалов</v>
      </c>
      <c r="O63" s="36" t="str">
        <f t="shared" si="11"/>
        <v>Филиал/Группа филиалов</v>
      </c>
      <c r="P63" s="36" t="str">
        <f>P56</f>
        <v>Филиал/Группа филиалов</v>
      </c>
      <c r="Q63" s="36" t="str">
        <f t="shared" ref="Q63:S63" si="12">Q56</f>
        <v>Филиал/Группа филиалов</v>
      </c>
      <c r="R63" s="36" t="str">
        <f t="shared" si="12"/>
        <v>Филиал/Группа филиалов</v>
      </c>
      <c r="S63" s="36" t="str">
        <f t="shared" si="12"/>
        <v>Филиал/Группа филиалов</v>
      </c>
    </row>
    <row r="64" spans="1:19" ht="15" x14ac:dyDescent="0.25">
      <c r="A64" s="272">
        <v>13</v>
      </c>
      <c r="B64" s="304" t="s">
        <v>134</v>
      </c>
      <c r="C64" s="304"/>
      <c r="D64" s="304"/>
      <c r="E64" s="304"/>
      <c r="F64" s="304"/>
      <c r="G64" s="304"/>
      <c r="H64" s="90" t="s">
        <v>100</v>
      </c>
      <c r="I64" s="90" t="s">
        <v>100</v>
      </c>
      <c r="J64" s="90" t="s">
        <v>100</v>
      </c>
      <c r="K64" s="114" t="s">
        <v>100</v>
      </c>
      <c r="L64" s="108" t="s">
        <v>100</v>
      </c>
      <c r="M64" s="17" t="s">
        <v>100</v>
      </c>
      <c r="N64" s="17" t="s">
        <v>100</v>
      </c>
      <c r="O64" s="17" t="s">
        <v>100</v>
      </c>
      <c r="P64" s="17" t="s">
        <v>100</v>
      </c>
      <c r="Q64" s="17" t="s">
        <v>100</v>
      </c>
      <c r="R64" s="17" t="s">
        <v>100</v>
      </c>
      <c r="S64" s="17" t="s">
        <v>100</v>
      </c>
    </row>
    <row r="65" spans="1:19" ht="15" x14ac:dyDescent="0.25">
      <c r="A65" s="292"/>
      <c r="B65" s="304" t="s">
        <v>36</v>
      </c>
      <c r="C65" s="304"/>
      <c r="D65" s="304"/>
      <c r="E65" s="304"/>
      <c r="F65" s="304"/>
      <c r="G65" s="304"/>
      <c r="H65" s="90" t="s">
        <v>100</v>
      </c>
      <c r="I65" s="90" t="s">
        <v>100</v>
      </c>
      <c r="J65" s="90" t="s">
        <v>100</v>
      </c>
      <c r="K65" s="114" t="s">
        <v>100</v>
      </c>
      <c r="L65" s="108" t="s">
        <v>100</v>
      </c>
      <c r="M65" s="17" t="s">
        <v>100</v>
      </c>
      <c r="N65" s="17" t="s">
        <v>100</v>
      </c>
      <c r="O65" s="17" t="s">
        <v>100</v>
      </c>
      <c r="P65" s="17" t="s">
        <v>100</v>
      </c>
      <c r="Q65" s="17" t="s">
        <v>100</v>
      </c>
      <c r="R65" s="17" t="s">
        <v>100</v>
      </c>
      <c r="S65" s="17" t="s">
        <v>100</v>
      </c>
    </row>
    <row r="66" spans="1:19" ht="15" x14ac:dyDescent="0.25">
      <c r="A66" s="292"/>
      <c r="B66" s="304" t="s">
        <v>37</v>
      </c>
      <c r="C66" s="304"/>
      <c r="D66" s="304"/>
      <c r="E66" s="304"/>
      <c r="F66" s="304"/>
      <c r="G66" s="304"/>
      <c r="H66" s="90" t="s">
        <v>100</v>
      </c>
      <c r="I66" s="90" t="s">
        <v>100</v>
      </c>
      <c r="J66" s="90" t="s">
        <v>100</v>
      </c>
      <c r="K66" s="114" t="s">
        <v>100</v>
      </c>
      <c r="L66" s="108" t="s">
        <v>100</v>
      </c>
      <c r="M66" s="17" t="s">
        <v>100</v>
      </c>
      <c r="N66" s="17" t="s">
        <v>100</v>
      </c>
      <c r="O66" s="17" t="s">
        <v>100</v>
      </c>
      <c r="P66" s="17" t="s">
        <v>100</v>
      </c>
      <c r="Q66" s="17" t="s">
        <v>100</v>
      </c>
      <c r="R66" s="17" t="s">
        <v>100</v>
      </c>
      <c r="S66" s="17" t="s">
        <v>100</v>
      </c>
    </row>
    <row r="67" spans="1:19" ht="15" x14ac:dyDescent="0.25">
      <c r="A67" s="292"/>
      <c r="B67" s="304" t="s">
        <v>52</v>
      </c>
      <c r="C67" s="304"/>
      <c r="D67" s="304"/>
      <c r="E67" s="304"/>
      <c r="F67" s="304"/>
      <c r="G67" s="304"/>
      <c r="H67" s="90" t="s">
        <v>100</v>
      </c>
      <c r="I67" s="90" t="s">
        <v>100</v>
      </c>
      <c r="J67" s="90" t="s">
        <v>100</v>
      </c>
      <c r="K67" s="114" t="s">
        <v>100</v>
      </c>
      <c r="L67" s="108" t="s">
        <v>100</v>
      </c>
      <c r="M67" s="17" t="s">
        <v>100</v>
      </c>
      <c r="N67" s="17" t="s">
        <v>100</v>
      </c>
      <c r="O67" s="17" t="s">
        <v>100</v>
      </c>
      <c r="P67" s="17" t="s">
        <v>100</v>
      </c>
      <c r="Q67" s="17" t="s">
        <v>100</v>
      </c>
      <c r="R67" s="17" t="s">
        <v>100</v>
      </c>
      <c r="S67" s="17" t="s">
        <v>100</v>
      </c>
    </row>
    <row r="68" spans="1:19" ht="15" x14ac:dyDescent="0.25">
      <c r="A68" s="280"/>
      <c r="B68" s="304" t="s">
        <v>33</v>
      </c>
      <c r="C68" s="304"/>
      <c r="D68" s="304"/>
      <c r="E68" s="304"/>
      <c r="F68" s="304"/>
      <c r="G68" s="304"/>
      <c r="H68" s="97"/>
      <c r="I68" s="96"/>
      <c r="J68" s="96"/>
      <c r="K68" s="116"/>
      <c r="L68" s="110"/>
      <c r="M68" s="31"/>
      <c r="N68" s="31"/>
      <c r="O68" s="32"/>
      <c r="P68" s="30"/>
      <c r="Q68" s="31"/>
      <c r="R68" s="31"/>
      <c r="S68" s="32"/>
    </row>
    <row r="69" spans="1:19" ht="15" customHeight="1" x14ac:dyDescent="0.25">
      <c r="A69" s="287" t="s">
        <v>47</v>
      </c>
      <c r="B69" s="288"/>
      <c r="C69" s="288"/>
      <c r="D69" s="288"/>
      <c r="E69" s="288"/>
      <c r="F69" s="288"/>
      <c r="G69" s="288"/>
      <c r="H69" s="288"/>
      <c r="I69" s="288"/>
      <c r="J69" s="288"/>
      <c r="K69" s="298"/>
      <c r="L69" s="288" t="s">
        <v>47</v>
      </c>
      <c r="M69" s="288"/>
      <c r="N69" s="288"/>
      <c r="O69" s="288"/>
      <c r="P69" s="288"/>
      <c r="Q69" s="288"/>
      <c r="R69" s="288"/>
      <c r="S69" s="288"/>
    </row>
    <row r="70" spans="1:19" thickBot="1" x14ac:dyDescent="0.3">
      <c r="A70" s="299" t="s">
        <v>68</v>
      </c>
      <c r="B70" s="300"/>
      <c r="C70" s="300"/>
      <c r="D70" s="300"/>
      <c r="E70" s="300"/>
      <c r="F70" s="300"/>
      <c r="G70" s="300"/>
      <c r="H70" s="300"/>
      <c r="I70" s="300"/>
      <c r="J70" s="300"/>
      <c r="K70" s="301"/>
      <c r="L70" s="313" t="s">
        <v>68</v>
      </c>
      <c r="M70" s="313"/>
      <c r="N70" s="313"/>
      <c r="O70" s="313"/>
      <c r="P70" s="313"/>
      <c r="Q70" s="313"/>
      <c r="R70" s="313"/>
      <c r="S70" s="313"/>
    </row>
    <row r="71" spans="1:19" ht="15" x14ac:dyDescent="0.25">
      <c r="A71" s="314"/>
      <c r="B71" s="315"/>
      <c r="C71" s="315"/>
      <c r="D71" s="315"/>
      <c r="E71" s="315"/>
      <c r="F71" s="315"/>
      <c r="G71" s="315"/>
      <c r="H71" s="315"/>
      <c r="I71" s="315"/>
      <c r="J71" s="315"/>
      <c r="K71" s="316"/>
      <c r="L71" s="307"/>
      <c r="M71" s="308"/>
      <c r="N71" s="308"/>
      <c r="O71" s="308"/>
      <c r="P71" s="308"/>
      <c r="Q71" s="308"/>
      <c r="R71" s="308"/>
      <c r="S71" s="308"/>
    </row>
    <row r="72" spans="1:19" ht="15" x14ac:dyDescent="0.25">
      <c r="A72" s="317"/>
      <c r="B72" s="315"/>
      <c r="C72" s="315"/>
      <c r="D72" s="315"/>
      <c r="E72" s="315"/>
      <c r="F72" s="315"/>
      <c r="G72" s="315"/>
      <c r="H72" s="315"/>
      <c r="I72" s="315"/>
      <c r="J72" s="315"/>
      <c r="K72" s="316"/>
      <c r="L72" s="309"/>
      <c r="M72" s="310"/>
      <c r="N72" s="310"/>
      <c r="O72" s="310"/>
      <c r="P72" s="310"/>
      <c r="Q72" s="310"/>
      <c r="R72" s="310"/>
      <c r="S72" s="310"/>
    </row>
    <row r="73" spans="1:19" ht="15" x14ac:dyDescent="0.25">
      <c r="A73" s="317"/>
      <c r="B73" s="315"/>
      <c r="C73" s="315"/>
      <c r="D73" s="315"/>
      <c r="E73" s="315"/>
      <c r="F73" s="315"/>
      <c r="G73" s="315"/>
      <c r="H73" s="315"/>
      <c r="I73" s="315"/>
      <c r="J73" s="315"/>
      <c r="K73" s="316"/>
      <c r="L73" s="309"/>
      <c r="M73" s="310"/>
      <c r="N73" s="310"/>
      <c r="O73" s="310"/>
      <c r="P73" s="310"/>
      <c r="Q73" s="310"/>
      <c r="R73" s="310"/>
      <c r="S73" s="310"/>
    </row>
    <row r="74" spans="1:19" ht="15" x14ac:dyDescent="0.25">
      <c r="A74" s="317"/>
      <c r="B74" s="315"/>
      <c r="C74" s="315"/>
      <c r="D74" s="315"/>
      <c r="E74" s="315"/>
      <c r="F74" s="315"/>
      <c r="G74" s="315"/>
      <c r="H74" s="315"/>
      <c r="I74" s="315"/>
      <c r="J74" s="315"/>
      <c r="K74" s="316"/>
      <c r="L74" s="309"/>
      <c r="M74" s="310"/>
      <c r="N74" s="310"/>
      <c r="O74" s="310"/>
      <c r="P74" s="310"/>
      <c r="Q74" s="310"/>
      <c r="R74" s="310"/>
      <c r="S74" s="310"/>
    </row>
    <row r="75" spans="1:19" ht="15" x14ac:dyDescent="0.25">
      <c r="A75" s="318"/>
      <c r="B75" s="319"/>
      <c r="C75" s="319"/>
      <c r="D75" s="319"/>
      <c r="E75" s="319"/>
      <c r="F75" s="319"/>
      <c r="G75" s="319"/>
      <c r="H75" s="319"/>
      <c r="I75" s="319"/>
      <c r="J75" s="319"/>
      <c r="K75" s="320"/>
      <c r="L75" s="311"/>
      <c r="M75" s="312"/>
      <c r="N75" s="312"/>
      <c r="O75" s="312"/>
      <c r="P75" s="312"/>
      <c r="Q75" s="312"/>
      <c r="R75" s="312"/>
      <c r="S75" s="312"/>
    </row>
  </sheetData>
  <mergeCells count="52">
    <mergeCell ref="L71:S75"/>
    <mergeCell ref="L70:S70"/>
    <mergeCell ref="L69:S69"/>
    <mergeCell ref="R55:S55"/>
    <mergeCell ref="B14:G14"/>
    <mergeCell ref="A71:K75"/>
    <mergeCell ref="B58:G58"/>
    <mergeCell ref="B59:G59"/>
    <mergeCell ref="B60:G60"/>
    <mergeCell ref="B61:G61"/>
    <mergeCell ref="B62:G62"/>
    <mergeCell ref="A33:A53"/>
    <mergeCell ref="B33:F53"/>
    <mergeCell ref="A54:G54"/>
    <mergeCell ref="B55:G55"/>
    <mergeCell ref="J55:K55"/>
    <mergeCell ref="L10:O10"/>
    <mergeCell ref="N55:O55"/>
    <mergeCell ref="P10:S10"/>
    <mergeCell ref="A69:K69"/>
    <mergeCell ref="A70:K70"/>
    <mergeCell ref="B10:G10"/>
    <mergeCell ref="H10:K10"/>
    <mergeCell ref="A63:G63"/>
    <mergeCell ref="A64:A68"/>
    <mergeCell ref="B64:G64"/>
    <mergeCell ref="B65:G65"/>
    <mergeCell ref="B66:G66"/>
    <mergeCell ref="B67:G67"/>
    <mergeCell ref="B68:G68"/>
    <mergeCell ref="A57:A62"/>
    <mergeCell ref="B57:G57"/>
    <mergeCell ref="A56:G56"/>
    <mergeCell ref="B17:G17"/>
    <mergeCell ref="B18:G18"/>
    <mergeCell ref="A19:G19"/>
    <mergeCell ref="A20:A31"/>
    <mergeCell ref="B20:F31"/>
    <mergeCell ref="A32:G32"/>
    <mergeCell ref="A9:G9"/>
    <mergeCell ref="A11:A12"/>
    <mergeCell ref="B11:F12"/>
    <mergeCell ref="A13:G13"/>
    <mergeCell ref="A15:A16"/>
    <mergeCell ref="B15:G16"/>
    <mergeCell ref="B8:G8"/>
    <mergeCell ref="H8:K8"/>
    <mergeCell ref="I1:K2"/>
    <mergeCell ref="A3:H6"/>
    <mergeCell ref="I3:K4"/>
    <mergeCell ref="I5:K6"/>
    <mergeCell ref="A7:K7"/>
  </mergeCells>
  <conditionalFormatting sqref="H15:S15 H16 L16 P16">
    <cfRule type="expression" dxfId="25" priority="32">
      <formula>IF(#REF!=TRUE,TRUE,FALSE)</formula>
    </cfRule>
  </conditionalFormatting>
  <conditionalFormatting sqref="H20:S30 H33:S51 H57:S61 H64:S67">
    <cfRule type="expression" dxfId="24" priority="6">
      <formula>IF(#REF!=TRUE,TRUE,FALSE)</formula>
    </cfRule>
  </conditionalFormatting>
  <conditionalFormatting sqref="K52:K53">
    <cfRule type="expression" dxfId="23" priority="33">
      <formula>IF(#REF!=TRUE,TRUE,FALSE)</formula>
    </cfRule>
    <cfRule type="expression" dxfId="22" priority="34">
      <formula>IF(#REF!=TRUE,TRUE,FALSE)</formula>
    </cfRule>
    <cfRule type="expression" dxfId="21" priority="35">
      <formula>IF(#REF!=TRUE,TRUE,FALSE)</formula>
    </cfRule>
    <cfRule type="expression" dxfId="20" priority="36">
      <formula>IF(#REF!=TRUE,TRUE,FALSE)</formula>
    </cfRule>
    <cfRule type="expression" dxfId="19" priority="37">
      <formula>IF(#REF!=TRUE,TRUE,FALSE)</formula>
    </cfRule>
  </conditionalFormatting>
  <conditionalFormatting sqref="O52:O53">
    <cfRule type="expression" dxfId="18" priority="7">
      <formula>IF(#REF!=TRUE,TRUE,FALSE)</formula>
    </cfRule>
  </conditionalFormatting>
  <conditionalFormatting sqref="S52:S53">
    <cfRule type="expression" dxfId="17" priority="1">
      <formula>IF(#REF!=TRUE,TRUE,FALSE)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перечни!$B$35:$B$38</xm:f>
          </x14:formula1>
          <xm:sqref>H15:S15</xm:sqref>
        </x14:dataValidation>
        <x14:dataValidation type="list" allowBlank="1" showInputMessage="1" showErrorMessage="1">
          <x14:formula1>
            <xm:f>перечни!$D$17:$D$18</xm:f>
          </x14:formula1>
          <xm:sqref>H20:S30 H64:S67 H57:S61 H33:S51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J38"/>
  <sheetViews>
    <sheetView workbookViewId="0">
      <selection activeCell="J3" sqref="J3:J6"/>
    </sheetView>
  </sheetViews>
  <sheetFormatPr defaultRowHeight="15" x14ac:dyDescent="0.25"/>
  <cols>
    <col min="2" max="2" width="23.7109375" customWidth="1"/>
    <col min="4" max="4" width="32" customWidth="1"/>
    <col min="6" max="6" width="30.85546875" customWidth="1"/>
    <col min="8" max="8" width="36.7109375" customWidth="1"/>
  </cols>
  <sheetData>
    <row r="2" spans="2:10" x14ac:dyDescent="0.25">
      <c r="B2" s="12" t="s">
        <v>69</v>
      </c>
      <c r="D2" s="12" t="s">
        <v>15</v>
      </c>
      <c r="F2" s="12" t="s">
        <v>74</v>
      </c>
      <c r="H2" s="12" t="s">
        <v>81</v>
      </c>
      <c r="J2" s="12" t="s">
        <v>93</v>
      </c>
    </row>
    <row r="3" spans="2:10" ht="35.25" customHeight="1" x14ac:dyDescent="0.25">
      <c r="B3" s="11" t="s">
        <v>9</v>
      </c>
      <c r="D3" s="10" t="s">
        <v>54</v>
      </c>
      <c r="F3" s="14" t="s">
        <v>80</v>
      </c>
      <c r="H3" s="10" t="s">
        <v>83</v>
      </c>
      <c r="J3">
        <v>1</v>
      </c>
    </row>
    <row r="4" spans="2:10" ht="58.5" customHeight="1" x14ac:dyDescent="0.25">
      <c r="B4" s="10" t="s">
        <v>12</v>
      </c>
      <c r="D4" s="10" t="s">
        <v>67</v>
      </c>
      <c r="F4" t="s">
        <v>79</v>
      </c>
      <c r="H4" s="10" t="s">
        <v>87</v>
      </c>
      <c r="J4">
        <v>2</v>
      </c>
    </row>
    <row r="5" spans="2:10" ht="57" customHeight="1" x14ac:dyDescent="0.25">
      <c r="B5" s="10" t="s">
        <v>13</v>
      </c>
      <c r="D5" s="10" t="s">
        <v>70</v>
      </c>
      <c r="F5" t="s">
        <v>78</v>
      </c>
      <c r="H5" s="10" t="s">
        <v>88</v>
      </c>
      <c r="J5">
        <v>3</v>
      </c>
    </row>
    <row r="6" spans="2:10" ht="53.25" customHeight="1" x14ac:dyDescent="0.25">
      <c r="B6" s="10" t="s">
        <v>11</v>
      </c>
      <c r="D6" s="9" t="s">
        <v>56</v>
      </c>
      <c r="F6" t="s">
        <v>77</v>
      </c>
      <c r="H6" s="10" t="s">
        <v>19</v>
      </c>
      <c r="J6">
        <v>4</v>
      </c>
    </row>
    <row r="7" spans="2:10" ht="37.5" customHeight="1" x14ac:dyDescent="0.25">
      <c r="B7" s="10" t="s">
        <v>10</v>
      </c>
      <c r="D7" s="10" t="s">
        <v>55</v>
      </c>
      <c r="F7" t="s">
        <v>76</v>
      </c>
      <c r="H7" s="10" t="s">
        <v>18</v>
      </c>
      <c r="J7">
        <v>5</v>
      </c>
    </row>
    <row r="8" spans="2:10" ht="49.5" customHeight="1" x14ac:dyDescent="0.25">
      <c r="B8" s="10" t="s">
        <v>14</v>
      </c>
      <c r="D8" s="10" t="s">
        <v>72</v>
      </c>
      <c r="F8" t="s">
        <v>75</v>
      </c>
      <c r="H8" s="10" t="s">
        <v>89</v>
      </c>
      <c r="J8">
        <v>6</v>
      </c>
    </row>
    <row r="9" spans="2:10" ht="15" customHeight="1" x14ac:dyDescent="0.25">
      <c r="D9" s="10" t="s">
        <v>16</v>
      </c>
      <c r="F9" t="s">
        <v>64</v>
      </c>
      <c r="H9" s="10" t="s">
        <v>57</v>
      </c>
      <c r="J9">
        <v>7</v>
      </c>
    </row>
    <row r="10" spans="2:10" ht="63.75" customHeight="1" x14ac:dyDescent="0.25">
      <c r="D10" s="10" t="s">
        <v>73</v>
      </c>
      <c r="F10" s="10" t="s">
        <v>94</v>
      </c>
      <c r="H10" s="10" t="s">
        <v>84</v>
      </c>
      <c r="J10">
        <v>8</v>
      </c>
    </row>
    <row r="11" spans="2:10" ht="58.5" customHeight="1" x14ac:dyDescent="0.25">
      <c r="D11" s="10" t="s">
        <v>17</v>
      </c>
      <c r="F11" s="13" t="s">
        <v>95</v>
      </c>
      <c r="H11" s="13" t="s">
        <v>85</v>
      </c>
      <c r="J11">
        <v>9</v>
      </c>
    </row>
    <row r="12" spans="2:10" ht="45" x14ac:dyDescent="0.25">
      <c r="D12" s="10" t="s">
        <v>71</v>
      </c>
      <c r="H12" s="13" t="s">
        <v>82</v>
      </c>
      <c r="J12">
        <v>10</v>
      </c>
    </row>
    <row r="13" spans="2:10" ht="60" x14ac:dyDescent="0.25">
      <c r="D13" s="10" t="s">
        <v>94</v>
      </c>
      <c r="H13" s="10" t="s">
        <v>86</v>
      </c>
      <c r="J13">
        <v>11</v>
      </c>
    </row>
    <row r="14" spans="2:10" ht="30" x14ac:dyDescent="0.25">
      <c r="D14" s="13" t="s">
        <v>95</v>
      </c>
      <c r="H14" s="10" t="s">
        <v>14</v>
      </c>
      <c r="J14">
        <v>12</v>
      </c>
    </row>
    <row r="16" spans="2:10" x14ac:dyDescent="0.25">
      <c r="B16" s="12" t="s">
        <v>98</v>
      </c>
      <c r="D16" s="12" t="s">
        <v>103</v>
      </c>
      <c r="F16" s="12" t="s">
        <v>104</v>
      </c>
      <c r="H16" s="12" t="s">
        <v>38</v>
      </c>
    </row>
    <row r="17" spans="2:8" ht="30" x14ac:dyDescent="0.25">
      <c r="B17" t="s">
        <v>102</v>
      </c>
      <c r="D17" s="15" t="s">
        <v>99</v>
      </c>
      <c r="F17" t="s">
        <v>105</v>
      </c>
      <c r="H17" s="14" t="s">
        <v>108</v>
      </c>
    </row>
    <row r="18" spans="2:8" ht="30" x14ac:dyDescent="0.25">
      <c r="B18" t="s">
        <v>101</v>
      </c>
      <c r="D18" s="15" t="s">
        <v>100</v>
      </c>
      <c r="F18" s="14" t="s">
        <v>106</v>
      </c>
      <c r="H18" s="14" t="s">
        <v>109</v>
      </c>
    </row>
    <row r="19" spans="2:8" x14ac:dyDescent="0.25">
      <c r="B19" t="s">
        <v>14</v>
      </c>
      <c r="D19" t="s">
        <v>110</v>
      </c>
      <c r="F19" t="s">
        <v>107</v>
      </c>
      <c r="H19" t="s">
        <v>112</v>
      </c>
    </row>
    <row r="22" spans="2:8" x14ac:dyDescent="0.25">
      <c r="B22" s="12" t="s">
        <v>114</v>
      </c>
      <c r="D22" s="12" t="s">
        <v>117</v>
      </c>
      <c r="F22" t="s">
        <v>125</v>
      </c>
    </row>
    <row r="23" spans="2:8" x14ac:dyDescent="0.25">
      <c r="B23" s="2" t="s">
        <v>41</v>
      </c>
      <c r="D23" t="s">
        <v>118</v>
      </c>
    </row>
    <row r="24" spans="2:8" x14ac:dyDescent="0.25">
      <c r="B24" s="2" t="s">
        <v>42</v>
      </c>
      <c r="D24" t="s">
        <v>119</v>
      </c>
    </row>
    <row r="25" spans="2:8" x14ac:dyDescent="0.25">
      <c r="B25" s="2" t="s">
        <v>43</v>
      </c>
      <c r="D25" t="s">
        <v>120</v>
      </c>
    </row>
    <row r="26" spans="2:8" x14ac:dyDescent="0.25">
      <c r="B26" s="2" t="s">
        <v>44</v>
      </c>
      <c r="D26" t="s">
        <v>121</v>
      </c>
    </row>
    <row r="27" spans="2:8" x14ac:dyDescent="0.25">
      <c r="B27" s="2" t="s">
        <v>45</v>
      </c>
      <c r="D27" t="s">
        <v>122</v>
      </c>
    </row>
    <row r="28" spans="2:8" x14ac:dyDescent="0.25">
      <c r="B28" s="2" t="s">
        <v>46</v>
      </c>
      <c r="D28" t="s">
        <v>123</v>
      </c>
    </row>
    <row r="29" spans="2:8" x14ac:dyDescent="0.25">
      <c r="B29" s="16" t="s">
        <v>94</v>
      </c>
      <c r="D29" t="s">
        <v>124</v>
      </c>
    </row>
    <row r="30" spans="2:8" x14ac:dyDescent="0.25">
      <c r="D30" s="16" t="s">
        <v>94</v>
      </c>
    </row>
    <row r="34" spans="2:2" x14ac:dyDescent="0.25">
      <c r="B34" s="12" t="s">
        <v>160</v>
      </c>
    </row>
    <row r="35" spans="2:2" x14ac:dyDescent="0.25">
      <c r="B35" s="19" t="s">
        <v>60</v>
      </c>
    </row>
    <row r="36" spans="2:2" x14ac:dyDescent="0.25">
      <c r="B36" s="19" t="s">
        <v>61</v>
      </c>
    </row>
    <row r="37" spans="2:2" x14ac:dyDescent="0.25">
      <c r="B37" s="19" t="s">
        <v>59</v>
      </c>
    </row>
    <row r="38" spans="2:2" x14ac:dyDescent="0.25">
      <c r="B38" s="19" t="s">
        <v>62</v>
      </c>
    </row>
  </sheetData>
  <sortState ref="H3:H13">
    <sortCondition ref="H3:H13"/>
  </sortState>
  <conditionalFormatting sqref="B3">
    <cfRule type="expression" dxfId="16" priority="90">
      <formula>IF(#REF!=TRUE,TRUE,FALSE)</formula>
    </cfRule>
  </conditionalFormatting>
  <conditionalFormatting sqref="B4">
    <cfRule type="expression" dxfId="15" priority="19">
      <formula>IF($K$18=TRUE,TRUE,FALSE)</formula>
    </cfRule>
  </conditionalFormatting>
  <conditionalFormatting sqref="B5">
    <cfRule type="expression" dxfId="14" priority="18">
      <formula>IF($K$19=TRUE,TRUE,FALSE)</formula>
    </cfRule>
  </conditionalFormatting>
  <conditionalFormatting sqref="B6">
    <cfRule type="expression" dxfId="13" priority="17">
      <formula>IF($K$20=TRUE,TRUE,FALSE)</formula>
    </cfRule>
  </conditionalFormatting>
  <conditionalFormatting sqref="B7">
    <cfRule type="expression" dxfId="12" priority="93">
      <formula>IF(#REF!=TRUE,TRUE,FALSE)</formula>
    </cfRule>
  </conditionalFormatting>
  <conditionalFormatting sqref="B8">
    <cfRule type="expression" dxfId="11" priority="94">
      <formula>IF(#REF!=TRUE,TRUE,FALSE)</formula>
    </cfRule>
  </conditionalFormatting>
  <conditionalFormatting sqref="B35">
    <cfRule type="expression" dxfId="10" priority="4">
      <formula>IF(#REF!=TRUE,TRUE,FALSE)</formula>
    </cfRule>
  </conditionalFormatting>
  <conditionalFormatting sqref="B36">
    <cfRule type="expression" dxfId="9" priority="3">
      <formula>IF(#REF!=TRUE,TRUE,FALSE)</formula>
    </cfRule>
  </conditionalFormatting>
  <conditionalFormatting sqref="B37">
    <cfRule type="expression" dxfId="8" priority="2">
      <formula>IF(#REF!=TRUE,TRUE,FALSE)</formula>
    </cfRule>
  </conditionalFormatting>
  <conditionalFormatting sqref="B38">
    <cfRule type="expression" dxfId="7" priority="1">
      <formula>IF(#REF!=TRUE,TRUE,FALSE)</formula>
    </cfRule>
  </conditionalFormatting>
  <conditionalFormatting sqref="D3 D7:D14 D17:D18">
    <cfRule type="expression" dxfId="6" priority="15">
      <formula>IF($L$20=TRUE,TRUE,FALSE)</formula>
    </cfRule>
  </conditionalFormatting>
  <conditionalFormatting sqref="D4:D6">
    <cfRule type="expression" dxfId="5" priority="95">
      <formula>IF(#REF!=TRUE,TRUE,FALSE)</formula>
    </cfRule>
  </conditionalFormatting>
  <conditionalFormatting sqref="F10:F11">
    <cfRule type="expression" dxfId="4" priority="5">
      <formula>IF($L$20=TRUE,TRUE,FALSE)</formula>
    </cfRule>
  </conditionalFormatting>
  <conditionalFormatting sqref="H3:H9 H11:H12">
    <cfRule type="expression" dxfId="3" priority="7">
      <formula>IF($L$24=TRUE,TRUE,FALSE)</formula>
    </cfRule>
  </conditionalFormatting>
  <conditionalFormatting sqref="H10">
    <cfRule type="expression" dxfId="2" priority="10">
      <formula>IF($L$36=TRUE,TRUE,FALSE)</formula>
    </cfRule>
  </conditionalFormatting>
  <conditionalFormatting sqref="H13">
    <cfRule type="expression" dxfId="1" priority="9">
      <formula>IF($L$37=TRUE,TRUE,FALSE)</formula>
    </cfRule>
  </conditionalFormatting>
  <conditionalFormatting sqref="H14">
    <cfRule type="expression" dxfId="0" priority="8">
      <formula>IF($L$38=TRUE,TRUE,FALSE)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заполнения</vt:lpstr>
      <vt:lpstr>Если есть филиалы</vt:lpstr>
      <vt:lpstr>перечни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Опросник для автоматизации складской логистики</dc:title>
  <dc:creator>Озеров Михаил Викторович</dc:creator>
  <cp:lastModifiedBy>Галина Жукова</cp:lastModifiedBy>
  <dcterms:created xsi:type="dcterms:W3CDTF">2023-01-27T15:23:03Z</dcterms:created>
  <dcterms:modified xsi:type="dcterms:W3CDTF">2024-06-21T08:10:37Z</dcterms:modified>
</cp:coreProperties>
</file>